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255" windowWidth="16365" windowHeight="13155" tabRatio="950" activeTab="1"/>
  </bookViews>
  <sheets>
    <sheet name="Index" sheetId="1" r:id="rId1"/>
    <sheet name="eckdaten" sheetId="2" r:id="rId2"/>
    <sheet name="stromaufkommen" sheetId="3" r:id="rId3"/>
    <sheet name="aussenabsatz_strom" sheetId="4" r:id="rId4"/>
    <sheet name="aussenabsatz_gas" sheetId="5" r:id="rId5"/>
    <sheet name="aussenumsatz" sheetId="6" r:id="rId6"/>
    <sheet name="aussenumsatz_produkte" sheetId="7" r:id="rId7"/>
    <sheet name="innenumsatz" sheetId="8" r:id="rId8"/>
    <sheet name="ueberl_betriebl_ergeb_ebitda" sheetId="9" r:id="rId9"/>
    <sheet name="ebitda" sheetId="10" r:id="rId10"/>
    <sheet name="betriebliches_ergebnis" sheetId="11" r:id="rId11"/>
    <sheet name="neutrales_ergebnis" sheetId="12" r:id="rId12"/>
    <sheet name="finanzergebnis" sheetId="13" r:id="rId13"/>
    <sheet name="ueberleitung_nettoergebnis" sheetId="14" r:id="rId14"/>
    <sheet name="investitionen" sheetId="15" r:id="rId15"/>
    <sheet name="kapitalflussrechnung_kurz" sheetId="16" r:id="rId16"/>
    <sheet name="nettoschulden" sheetId="17" r:id="rId17"/>
    <sheet name="bilanzstruktur" sheetId="18" r:id="rId18"/>
    <sheet name="mitarbeiter" sheetId="19" r:id="rId19"/>
    <sheet name="prognosen_2013" sheetId="20" r:id="rId20"/>
    <sheet name="guv" sheetId="21" r:id="rId21"/>
    <sheet name="erfasste_ertr_aufw" sheetId="22" r:id="rId22"/>
    <sheet name="bilanz" sheetId="23" r:id="rId23"/>
    <sheet name="kapitalflussrechnung" sheetId="24" r:id="rId24"/>
    <sheet name="veraenderung_eigenkapital" sheetId="25" r:id="rId25"/>
    <sheet name="auswirkungen_konzernbilanz" sheetId="26" r:id="rId26"/>
    <sheet name="konsolidierungskreis" sheetId="27" r:id="rId27"/>
    <sheet name="ergebnis_je_aktie" sheetId="28" r:id="rId28"/>
    <sheet name="fair_value_hierarchie" sheetId="29" r:id="rId29"/>
    <sheet name="stufe_3_entwicklung_2013" sheetId="30" r:id="rId30"/>
    <sheet name="stufe_3_gewinn_verlust" sheetId="31" r:id="rId31"/>
    <sheet name="fin_vermwerte_verb_q2_2013" sheetId="32" r:id="rId32"/>
    <sheet name="fin_vermwerte_verb_2012" sheetId="33" r:id="rId33"/>
  </sheets>
  <definedNames>
    <definedName name="_xlnm.Print_Area" localSheetId="4">'aussenabsatz_gas'!$A$2:$I$15</definedName>
    <definedName name="_xlnm.Print_Area" localSheetId="3">'aussenabsatz_strom'!$A$2:$L$17</definedName>
    <definedName name="_xlnm.Print_Area" localSheetId="5">'aussenumsatz'!$A$2:$E$18</definedName>
    <definedName name="_xlnm.Print_Area" localSheetId="6">'aussenumsatz_produkte'!$A$2:$E$27</definedName>
    <definedName name="_xlnm.Print_Area" localSheetId="25">'auswirkungen_konzernbilanz'!$A$2:$C$9</definedName>
    <definedName name="_xlnm.Print_Area" localSheetId="10">'betriebliches_ergebnis'!$A$2:$E$19</definedName>
    <definedName name="_xlnm.Print_Area" localSheetId="22">'bilanz'!$A$2:$C$44</definedName>
    <definedName name="_xlnm.Print_Area" localSheetId="17">'bilanzstruktur'!$A$2:$E$26</definedName>
    <definedName name="_xlnm.Print_Area" localSheetId="9">'ebitda'!$A$2:$E$19</definedName>
    <definedName name="_xlnm.Print_Area" localSheetId="1">'eckdaten'!$A$2:$F$26</definedName>
    <definedName name="_xlnm.Print_Area" localSheetId="21">'erfasste_ertr_aufw'!$A$2:$E$21</definedName>
    <definedName name="_xlnm.Print_Area" localSheetId="27">'ergebnis_je_aktie'!$A$2:$D$9</definedName>
    <definedName name="_xlnm.Print_Area" localSheetId="28">'fair_value_hierarchie'!$A$2:$I$10</definedName>
    <definedName name="_xlnm.Print_Area" localSheetId="32">'fin_vermwerte_verb_2012'!$A$2:$G$9</definedName>
    <definedName name="_xlnm.Print_Area" localSheetId="31">'fin_vermwerte_verb_q2_2013'!$A$2:$G$9</definedName>
    <definedName name="_xlnm.Print_Area" localSheetId="12">'finanzergebnis'!$A$2:$E$12</definedName>
    <definedName name="_xlnm.Print_Area" localSheetId="20">'guv'!$A$2:$E$25</definedName>
    <definedName name="_xlnm.Print_Area" localSheetId="7">'innenumsatz'!$A$2:$E$14</definedName>
    <definedName name="_xlnm.Print_Area" localSheetId="14">'investitionen'!$A$2:$E$22</definedName>
    <definedName name="_xlnm.Print_Area" localSheetId="23">'kapitalflussrechnung'!$A$2:$E$24</definedName>
    <definedName name="_xlnm.Print_Area" localSheetId="15">'kapitalflussrechnung_kurz'!$A$2:$E$18</definedName>
    <definedName name="_xlnm.Print_Area" localSheetId="26">'konsolidierungskreis'!$A$2:$C$8</definedName>
    <definedName name="_xlnm.Print_Area" localSheetId="18">'mitarbeiter'!$A$2:$E$20</definedName>
    <definedName name="_xlnm.Print_Area" localSheetId="16">'nettoschulden'!$A$2:$D$22</definedName>
    <definedName name="_xlnm.Print_Area" localSheetId="11">'neutrales_ergebnis'!$A$2:$E$10</definedName>
    <definedName name="_xlnm.Print_Area" localSheetId="19">'prognosen_2013'!$A$2:$D$21</definedName>
    <definedName name="_xlnm.Print_Area" localSheetId="2">'stromaufkommen'!$A$2:$O$20</definedName>
    <definedName name="_xlnm.Print_Area" localSheetId="29">'stufe_3_entwicklung_2013'!$A$2:$F$10</definedName>
    <definedName name="_xlnm.Print_Area" localSheetId="30">'stufe_3_gewinn_verlust'!$A$2:$C$11</definedName>
    <definedName name="_xlnm.Print_Area" localSheetId="8">'ueberl_betriebl_ergeb_ebitda'!$A$2:$E$14</definedName>
    <definedName name="_xlnm.Print_Area" localSheetId="13">'ueberleitung_nettoergebnis'!$A$2:$F$20</definedName>
    <definedName name="_xlnm.Print_Area" localSheetId="24">'veraenderung_eigenkapital'!$A$2:$I$24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<sst xmlns="http://schemas.openxmlformats.org/spreadsheetml/2006/main" count="878" uniqueCount="373">
  <si>
    <t>INDEX</t>
  </si>
  <si>
    <t>Eckdaten des RWE-Konzerns</t>
  </si>
  <si>
    <t>Stromerzeugung der Unternehmensbereiche Januar – Juni</t>
  </si>
  <si>
    <t>Außenabsatz Strom Januar – Juni</t>
  </si>
  <si>
    <t>Außenabsatz Gas Januar – Juni</t>
  </si>
  <si>
    <t>Außenumsatz</t>
  </si>
  <si>
    <t>Außenumsatz nach Produkten</t>
  </si>
  <si>
    <t>Innenumsatz</t>
  </si>
  <si>
    <t>Überleitung vom Ergebnis der betrieblichen Tätigkeit zum EBITDA</t>
  </si>
  <si>
    <t>EBITDA</t>
  </si>
  <si>
    <t>Betriebliches Ergebnis</t>
  </si>
  <si>
    <t>Neutrales Ergebnis</t>
  </si>
  <si>
    <t>Finanzergebnis</t>
  </si>
  <si>
    <t>Überleitung zum Nettoergebnis</t>
  </si>
  <si>
    <t>Investitionen</t>
  </si>
  <si>
    <t>Kapitalflussrechnung</t>
  </si>
  <si>
    <t>Nettoschulden</t>
  </si>
  <si>
    <t>Konzernbilanzstruktur</t>
  </si>
  <si>
    <t>Mitarbeiter</t>
  </si>
  <si>
    <t>Prognose für das Geschäftsjahr 2013</t>
  </si>
  <si>
    <t>Gewinn- und Verlustrechnung</t>
  </si>
  <si>
    <t>Aufstellung der erfassten Erträge und Aufwendungen</t>
  </si>
  <si>
    <t>Bilanz</t>
  </si>
  <si>
    <t>Veränderung des Eigenkapitals</t>
  </si>
  <si>
    <t>Auswirkungen auf die Posten der Konzernbilanz</t>
  </si>
  <si>
    <t>Konsolidierungskreis</t>
  </si>
  <si>
    <t>Ergebnis je Aktie</t>
  </si>
  <si>
    <t>Fair-Value-Hierarchie</t>
  </si>
  <si>
    <t>Finanzinstrumente der Stufe 3: Entwicklung im Jahr 2013</t>
  </si>
  <si>
    <t>Finanzinstrumente der Stufe 3: Erfolgswirksam erfasste Gewinne und Verluste</t>
  </si>
  <si>
    <t>Saldierung von finanziellen Vermögenswerten und finanziellen Verbindlichkeiten zum 31.12.2012</t>
  </si>
  <si>
    <t>+ /−
in %</t>
  </si>
  <si>
    <t>Jan – Dez
2012</t>
  </si>
  <si>
    <t>Stromerzeugung</t>
  </si>
  <si>
    <t>Mrd. kWh</t>
  </si>
  <si>
    <t>Außenabsatz Strom</t>
  </si>
  <si>
    <t>Außenabsatz Gas</t>
  </si>
  <si>
    <t>Mio. €</t>
  </si>
  <si>
    <t>Ergebnis vor Steuern</t>
  </si>
  <si>
    <t>Nettoergebnis</t>
  </si>
  <si>
    <t>Nachhaltiges Nettoergebnis</t>
  </si>
  <si>
    <t>€</t>
  </si>
  <si>
    <t>Nachhaltiges Nettoergebnis je Aktie</t>
  </si>
  <si>
    <t>Cash Flow aus laufender Geschäftstätigkeit</t>
  </si>
  <si>
    <t>In Sachanlagen und immaterielle Vermögenswerte</t>
  </si>
  <si>
    <t>In Finanzanlagen</t>
  </si>
  <si>
    <t>Free Cash Flow</t>
  </si>
  <si>
    <t>31.12.2012</t>
  </si>
  <si>
    <t>Braunkohle</t>
  </si>
  <si>
    <t>Steinkohle</t>
  </si>
  <si>
    <t>Gas</t>
  </si>
  <si>
    <t>Kernenergie</t>
  </si>
  <si>
    <t>Erneuerbare 
Energien</t>
  </si>
  <si>
    <t>Pumpwasser,
Öl, Sonstige</t>
  </si>
  <si>
    <t>RWE-Konzern</t>
  </si>
  <si>
    <t>in Mrd. kWh</t>
  </si>
  <si>
    <t>Konventionelle Stromerzeugung</t>
  </si>
  <si>
    <t>Davon:</t>
  </si>
  <si>
    <r>
      <t>Deutschland</t>
    </r>
    <r>
      <rPr>
        <vertAlign val="superscript"/>
        <sz val="10"/>
        <color indexed="59"/>
        <rFont val="Arial"/>
        <family val="2"/>
      </rPr>
      <t>1</t>
    </r>
  </si>
  <si>
    <t>Niederlande/Belgien</t>
  </si>
  <si>
    <t>Großbritannien</t>
  </si>
  <si>
    <t>Zentralost-/Südosteuropa</t>
  </si>
  <si>
    <r>
      <t>Erneuerbare Energien</t>
    </r>
    <r>
      <rPr>
        <vertAlign val="superscript"/>
        <sz val="10"/>
        <color indexed="59"/>
        <rFont val="Arial"/>
        <family val="2"/>
      </rPr>
      <t>2</t>
    </r>
  </si>
  <si>
    <r>
      <t>RWE-Konzern</t>
    </r>
    <r>
      <rPr>
        <b/>
        <vertAlign val="superscript"/>
        <sz val="10"/>
        <color indexed="59"/>
        <rFont val="Arial"/>
        <family val="2"/>
      </rPr>
      <t>3</t>
    </r>
  </si>
  <si>
    <t>Privat- und Gewerbekunden</t>
  </si>
  <si>
    <t>Industrie- und Geschäftskunden</t>
  </si>
  <si>
    <t>Weiterverteiler</t>
  </si>
  <si>
    <t>Stromhandel</t>
  </si>
  <si>
    <t>Gesamt</t>
  </si>
  <si>
    <t>Vertrieb/Verteilnetze Deutschland</t>
  </si>
  <si>
    <t>Vertrieb Niederlande/Belgien</t>
  </si>
  <si>
    <t>Vertrieb Großbritannien</t>
  </si>
  <si>
    <t>Erneuerbare Energien</t>
  </si>
  <si>
    <t>Trading/Gas Midstream</t>
  </si>
  <si>
    <t>in Mio. €</t>
  </si>
  <si>
    <t>Sonstige, Konsolidierung</t>
  </si>
  <si>
    <t>Erdgas-/Stromsteuer</t>
  </si>
  <si>
    <t>RWE-Konzern (ohne Erdgas-/Stromsteuer)</t>
  </si>
  <si>
    <t>Stromerlöse</t>
  </si>
  <si>
    <t>Gaserlöse</t>
  </si>
  <si>
    <t>Ölerlöse</t>
  </si>
  <si>
    <t>Sonstige Erlöse</t>
  </si>
  <si>
    <r>
      <t>Ergebnis der betrieblichen Tätigkeit</t>
    </r>
    <r>
      <rPr>
        <vertAlign val="superscript"/>
        <sz val="10"/>
        <color indexed="59"/>
        <rFont val="Arial"/>
        <family val="2"/>
      </rPr>
      <t>1</t>
    </r>
  </si>
  <si>
    <t>+ Betriebliches Beteiligungsergebnis</t>
  </si>
  <si>
    <t>+ Neutrales Beteiligungsergebnis</t>
  </si>
  <si>
    <t>– Neutrales Ergebnis</t>
  </si>
  <si>
    <t>+ Betriebliche Abschreibungen</t>
  </si>
  <si>
    <t>Kontinentalwesteuropa</t>
  </si>
  <si>
    <t>+/–
in Mio. €</t>
  </si>
  <si>
    <t>Veräußerungsgewinne</t>
  </si>
  <si>
    <t>Ergebniseffekte aus Commodity-Derivaten</t>
  </si>
  <si>
    <t>Restrukturierungen, Sonstige</t>
  </si>
  <si>
    <t>Zinserträge</t>
  </si>
  <si>
    <t>Zinsaufwendungen</t>
  </si>
  <si>
    <t>Zinsergebnis</t>
  </si>
  <si>
    <t>Übriges Finanzergebnis</t>
  </si>
  <si>
    <t>Ertragsteuern</t>
  </si>
  <si>
    <t>Ergebnis</t>
  </si>
  <si>
    <t>Ergebnisanteile anderer Gesellschafter</t>
  </si>
  <si>
    <t>Ergebnisanteile der Hybridkapitalgeber der RWE AG</t>
  </si>
  <si>
    <t>Nettoergebnis/Ergebnisanteile der Aktionäre der RWE AG</t>
  </si>
  <si>
    <t>Zahl der im Umlauf befindlichen Aktien (Durchschnitt)</t>
  </si>
  <si>
    <t>Mio. Stück</t>
  </si>
  <si>
    <t>Steuerquote</t>
  </si>
  <si>
    <t>%</t>
  </si>
  <si>
    <t>Investitionen in Sachanlagen und immaterielle Vermögenswerte</t>
  </si>
  <si>
    <t>2</t>
  </si>
  <si>
    <t>Investitionen in Finanzanlagen</t>
  </si>
  <si>
    <t>Investitionen gesamt</t>
  </si>
  <si>
    <r>
      <t>Kapitalflussrechnung</t>
    </r>
    <r>
      <rPr>
        <b/>
        <vertAlign val="superscript"/>
        <sz val="10"/>
        <color indexed="19"/>
        <rFont val="Arial"/>
        <family val="2"/>
      </rPr>
      <t>1</t>
    </r>
  </si>
  <si>
    <t>Funds from Operations</t>
  </si>
  <si>
    <t>Veränderung des Nettoumlaufvermögens</t>
  </si>
  <si>
    <t>Cash Flow aus der Investitionstätigkeit</t>
  </si>
  <si>
    <t>Cash Flow aus der Finanzierungstätigkeit</t>
  </si>
  <si>
    <t>Veränderung der flüssigen Mittel</t>
  </si>
  <si>
    <t>Flüssige Mittel</t>
  </si>
  <si>
    <t>Wertpapiere</t>
  </si>
  <si>
    <t>Sonstiges Finanzvermögen</t>
  </si>
  <si>
    <t>Finanzvermögen</t>
  </si>
  <si>
    <t>Anleihen, Schuldscheindarlehen, Verbindlichkeiten gegenüber Kreditinstituten, Commercial Paper</t>
  </si>
  <si>
    <t>Sonstige Finanzverbindlichkeiten</t>
  </si>
  <si>
    <t>Finanzverbindlichkeiten</t>
  </si>
  <si>
    <t>Nettofinanzschulden</t>
  </si>
  <si>
    <t>Rückstellungen für Pensionen und ähnliche Verpflichtungen</t>
  </si>
  <si>
    <t>Rückstellungen für Entsorgung im Kernenergiebereich</t>
  </si>
  <si>
    <t>Bergbaubedingte Rückstellungen</t>
  </si>
  <si>
    <t>Korrektur Hybridkapital (Rating-relevanter Anteil)</t>
  </si>
  <si>
    <t>Zuzüglich 50 % des als Eigenkapital ausgewiesenen Hybridkapitals</t>
  </si>
  <si>
    <t>Abzüglich 50 % des als Fremdkapital ausgewiesenen Hybridkapitals</t>
  </si>
  <si>
    <t>Nettoschulden des RWE-Konzerns</t>
  </si>
  <si>
    <t>in %</t>
  </si>
  <si>
    <t>Aktiva</t>
  </si>
  <si>
    <t>Langfristiges Vermögen</t>
  </si>
  <si>
    <t>Davon: Immaterielle Vermögenswerte</t>
  </si>
  <si>
    <t>Davon: Sachanlagen</t>
  </si>
  <si>
    <t>Kurzfristiges Vermögen</t>
  </si>
  <si>
    <t>Passiva</t>
  </si>
  <si>
    <t>Eigenkapital</t>
  </si>
  <si>
    <t>Langfristige Schulden</t>
  </si>
  <si>
    <t>Davon: Rückstellungen</t>
  </si>
  <si>
    <t>Davon: Finanzverbindlichkeiten</t>
  </si>
  <si>
    <t>Kurzfristige Schulden</t>
  </si>
  <si>
    <r>
      <t>Mitarbeiter</t>
    </r>
    <r>
      <rPr>
        <b/>
        <vertAlign val="superscript"/>
        <sz val="10"/>
        <color indexed="19"/>
        <rFont val="Arial"/>
        <family val="2"/>
      </rPr>
      <t>1</t>
    </r>
  </si>
  <si>
    <r>
      <t>Sonstige</t>
    </r>
    <r>
      <rPr>
        <vertAlign val="superscript"/>
        <sz val="10"/>
        <color indexed="59"/>
        <rFont val="Arial"/>
        <family val="2"/>
      </rPr>
      <t>2</t>
    </r>
  </si>
  <si>
    <t>In Deutschland</t>
  </si>
  <si>
    <t>Außerhalb Deutschlands</t>
  </si>
  <si>
    <t>in der Größenordnung von 54 Mrd. €</t>
  </si>
  <si>
    <t>in der Größenordnung von 9 Mrd. €</t>
  </si>
  <si>
    <t>deutlich unter Vorjahr</t>
  </si>
  <si>
    <t>in der Größenordnung des Vorjahres</t>
  </si>
  <si>
    <t>über Vorjahr</t>
  </si>
  <si>
    <t>unter Vorjahr</t>
  </si>
  <si>
    <t>deutlich über Vorjahr</t>
  </si>
  <si>
    <t>Umsatzerlöse (inkl. Erdgas-/Stromsteuer)</t>
  </si>
  <si>
    <t>Umsatzerlöse</t>
  </si>
  <si>
    <t>Materialaufwand</t>
  </si>
  <si>
    <t>Personalaufwand</t>
  </si>
  <si>
    <t>Abschreibungen</t>
  </si>
  <si>
    <t>Sonstiges betriebliches Ergebnis</t>
  </si>
  <si>
    <t>Ergebnis der betrieblichen Tätigkeit</t>
  </si>
  <si>
    <t>Ergebnis aus at-Equity-bilanzierten Beteiligungen</t>
  </si>
  <si>
    <t>Übriges Beteiligungsergebnis</t>
  </si>
  <si>
    <t>Finanzerträge</t>
  </si>
  <si>
    <t>Finanzaufwendungen</t>
  </si>
  <si>
    <t>Davon: Ergebnisanteile anderer Gesellschafter</t>
  </si>
  <si>
    <t>Davon: Ergebnisanteile der Hybridkapitalgeber der RWE AG</t>
  </si>
  <si>
    <t>Davon: Nettoergebnis/Ergebnisanteile der Aktionäre der RWE AG</t>
  </si>
  <si>
    <t>Unverwässertes und verwässertes Ergebnis je Stamm- und Vorzugsaktie in €</t>
  </si>
  <si>
    <r>
      <t>Aufstellung der erfassten Erträge und Aufwendungen</t>
    </r>
    <r>
      <rPr>
        <b/>
        <vertAlign val="superscript"/>
        <sz val="10"/>
        <color indexed="19"/>
        <rFont val="Arial"/>
        <family val="2"/>
      </rPr>
      <t>1</t>
    </r>
  </si>
  <si>
    <t>Anteilig erfasste Erträge und Aufwendungen at-Equity-bilanzierter Beteiligungen</t>
  </si>
  <si>
    <t>Erfasste Erträge und Aufwendungen, die nicht erfolgswirksam umzugliedern sind</t>
  </si>
  <si>
    <t>Unterschied aus der Währungsumrechnung</t>
  </si>
  <si>
    <t>Marktbewertung von zur Veräußerung verfügbaren Finanzinstrumenten</t>
  </si>
  <si>
    <t>Marktbewertung von Finanzinstrumenten in Sicherungsbeziehung</t>
  </si>
  <si>
    <t>Erfasste Erträge und Aufwendungen, die zukünftig erfolgswirksam umzugliedern sind</t>
  </si>
  <si>
    <t>Im Eigenkapital direkt erfasste Erträge und Aufwendungen (Other Comprehensive Income)</t>
  </si>
  <si>
    <t>Summe der erfassten Erträge und Aufwendungen (Total Comprehensive Income)</t>
  </si>
  <si>
    <t>Davon: auf Aktionäre der RWE AG entfallend</t>
  </si>
  <si>
    <t>Davon: auf Hybridkapitalgeber der RWE AG entfallend</t>
  </si>
  <si>
    <t>Davon: auf andere Gesellschafter entfallend</t>
  </si>
  <si>
    <t>Immaterielle Vermögenswerte</t>
  </si>
  <si>
    <t>Sachanlagen</t>
  </si>
  <si>
    <t>Investment Property</t>
  </si>
  <si>
    <t>At-Equity-bilanzierte Beteiligungen</t>
  </si>
  <si>
    <t>Übrige Finanzanlagen</t>
  </si>
  <si>
    <t>Forderungen und sonstige Vermögenswerte</t>
  </si>
  <si>
    <t>Latente Steuern</t>
  </si>
  <si>
    <t>Vorräte</t>
  </si>
  <si>
    <t>Forderungen aus Lieferungen und Leistungen</t>
  </si>
  <si>
    <t>Anteile der Aktionäre der RWE AG</t>
  </si>
  <si>
    <t>Anteile der Hybridkapitalgeber der RWE AG</t>
  </si>
  <si>
    <t>Anteile anderer Gesellschafter</t>
  </si>
  <si>
    <t>Rückstellungen</t>
  </si>
  <si>
    <t>Übrige Verbindlichkeiten</t>
  </si>
  <si>
    <t>Verbindlichkeiten aus Lieferungen und Leistungen</t>
  </si>
  <si>
    <t>Abschreibungen/Zuschreibungen</t>
  </si>
  <si>
    <t>Veränderung der Rückstellungen</t>
  </si>
  <si>
    <t>Investitionen in Anlagegegenstände/Akquisitionen</t>
  </si>
  <si>
    <t>Einnahmen aus Anlagenabgängen/Desinvestitionen</t>
  </si>
  <si>
    <t>Veränderung der Wertpapiere und Geldanlagen</t>
  </si>
  <si>
    <t>Zahlungswirksame Veränderung der flüssigen Mittel</t>
  </si>
  <si>
    <t>Einfluss von Wechselkurs- und sonstigen Wertänderungen auf die flüssigen Mittel</t>
  </si>
  <si>
    <t>Flüssige Mittel zum Anfang des Berichtszeitraums</t>
  </si>
  <si>
    <t>Flüssige Mittel zum Ende des Berichtszeitraums</t>
  </si>
  <si>
    <t>Gezeichnetes Kapital und Kapitalrücklage der RWE AG</t>
  </si>
  <si>
    <t>Gewinnrücklage und Bilanzgewinn</t>
  </si>
  <si>
    <t>Eigene Aktien</t>
  </si>
  <si>
    <t>Accumulated
Other Comprehensive Income</t>
  </si>
  <si>
    <t>Anteile der Aktionäre der RWE AG</t>
  </si>
  <si>
    <t>Anteile
der Hybrid-
kapitalgeber der RWE AG</t>
  </si>
  <si>
    <t>Summe</t>
  </si>
  <si>
    <t>Stand: 01.01.2012</t>
  </si>
  <si>
    <t>Kapitalein-/rückzahlung</t>
  </si>
  <si>
    <t>Dividendenzahlungen</t>
  </si>
  <si>
    <t>Other Comprehensive Income</t>
  </si>
  <si>
    <t>Total Comprehensive Income</t>
  </si>
  <si>
    <t>Übrige Veränderungen</t>
  </si>
  <si>
    <t>Stand: 01.01.2013</t>
  </si>
  <si>
    <t>Kapitalrückzahlung</t>
  </si>
  <si>
    <t>Anzahl der vollkonsolidierten Unternehmen</t>
  </si>
  <si>
    <t>Anzahl der at-Equity-bilanzierten Beteiligungen</t>
  </si>
  <si>
    <t>Zahl der im Umlauf befindlichen Aktien (gewichteter Durchschnitt)</t>
  </si>
  <si>
    <t>Tsd. Stück</t>
  </si>
  <si>
    <t>Unverwässertes und verwässertes Ergebnis je Stamm- und Vorzugsaktie</t>
  </si>
  <si>
    <t>Stufe 1</t>
  </si>
  <si>
    <t>Stufe 2</t>
  </si>
  <si>
    <t>Stufe 3</t>
  </si>
  <si>
    <t>Derivate (aktiv)</t>
  </si>
  <si>
    <t>Derivate (passiv)</t>
  </si>
  <si>
    <t>Stand
01.01.2013</t>
  </si>
  <si>
    <t>Änderungen des Konsolidierungskreises, Währungsanpassungen, Sonstiges</t>
  </si>
  <si>
    <t>Veränderungen</t>
  </si>
  <si>
    <t>erfolgswirksam</t>
  </si>
  <si>
    <t>zahlungswirksam</t>
  </si>
  <si>
    <t>Davon: auf Finanzinstrumente entfallend, die am Bilanzstichtag noch gehalten wurden</t>
  </si>
  <si>
    <t>Angesetzte Bruttobeträge</t>
  </si>
  <si>
    <t>Saldierung</t>
  </si>
  <si>
    <t>Ausgewiesene Nettobeträge</t>
  </si>
  <si>
    <t>Zugehörige nicht saldierte Beträge</t>
  </si>
  <si>
    <t>Nettobetrag</t>
  </si>
  <si>
    <t>Finanzinstrumente</t>
  </si>
  <si>
    <t>Erhaltene/
geleistete Barsicherheiten</t>
  </si>
  <si>
    <r>
      <t>RWE-Konzern</t>
    </r>
    <r>
      <rPr>
        <b/>
        <vertAlign val="superscript"/>
        <sz val="10"/>
        <color indexed="59"/>
        <rFont val="Arial"/>
        <family val="2"/>
      </rPr>
      <t>1</t>
    </r>
  </si>
  <si>
    <t>Upstream Gas &amp; Öl</t>
  </si>
  <si>
    <t>Zinsanteile an Zuführungen zu langfristigen Rückstellungen</t>
  </si>
  <si>
    <t>Mio. €</t>
  </si>
  <si>
    <t> </t>
  </si>
  <si>
    <t>Abzgl. Investitionen in Sachanlagen
und immaterielle Vermögenswerte</t>
  </si>
  <si>
    <t>Einfluss von Wechselkurs- und sonstigen
Wertänderungen auf die flüssigen Mittel</t>
  </si>
  <si>
    <t>Aktivisch ausgewiesenes Nettovermögen
bei fondsgedeckten Pensionsverpflichtungen</t>
  </si>
  <si>
    <r>
      <t>Konzernbilanzstruktur</t>
    </r>
    <r>
      <rPr>
        <b/>
        <vertAlign val="superscript"/>
        <sz val="10"/>
        <color indexed="19"/>
        <rFont val="Arial"/>
        <family val="2"/>
      </rPr>
      <t>1</t>
    </r>
  </si>
  <si>
    <r>
      <t>Davon: Forderungen und sonstige Vermögenswerte</t>
    </r>
    <r>
      <rPr>
        <vertAlign val="superscript"/>
        <sz val="10"/>
        <color indexed="59"/>
        <rFont val="Arial"/>
        <family val="2"/>
      </rPr>
      <t>2</t>
    </r>
  </si>
  <si>
    <r>
      <t>Davon: Sonstige Verbindlichkeiten</t>
    </r>
    <r>
      <rPr>
        <vertAlign val="superscript"/>
        <sz val="10"/>
        <color indexed="59"/>
        <rFont val="Arial"/>
        <family val="2"/>
      </rPr>
      <t>3</t>
    </r>
  </si>
  <si>
    <t>Ist 2012
in Mio. €</t>
  </si>
  <si>
    <t>Versicherungsmathematische Gewinne und Verluste leistungsorientierter Pensionszusagen
und ähnlicher Verpflichtungen</t>
  </si>
  <si>
    <r>
      <t>Bilanz</t>
    </r>
    <r>
      <rPr>
        <b/>
        <vertAlign val="superscript"/>
        <sz val="10"/>
        <color indexed="19"/>
        <rFont val="Arial"/>
        <family val="2"/>
      </rPr>
      <t>1</t>
    </r>
  </si>
  <si>
    <t>Latente Steuern/Zahlungsunwirksame Erträge und Aufwendungen/Ergebnis aus dem Abgang von Anlagegegenständen und Wertpapieren</t>
  </si>
  <si>
    <r>
      <t>Cash Flow aus der Investitionstätigkeit</t>
    </r>
    <r>
      <rPr>
        <b/>
        <vertAlign val="superscript"/>
        <sz val="10"/>
        <color indexed="59"/>
        <rFont val="Arial"/>
        <family val="2"/>
      </rPr>
      <t>1</t>
    </r>
  </si>
  <si>
    <r>
      <t>Veränderung des Eigenkapitals</t>
    </r>
    <r>
      <rPr>
        <b/>
        <vertAlign val="superscript"/>
        <sz val="10"/>
        <color indexed="19"/>
        <rFont val="Arial"/>
        <family val="2"/>
      </rPr>
      <t>1</t>
    </r>
  </si>
  <si>
    <t>01.01.2012</t>
  </si>
  <si>
    <t>Sonstige betriebliche Erträge/Aufwendungen</t>
  </si>
  <si>
    <t>Beteiligungsergebnis</t>
  </si>
  <si>
    <t>Summe
31.12.2012</t>
  </si>
  <si>
    <t xml:space="preserve">1 Umgerechnet in Vollzeitstellen </t>
  </si>
  <si>
    <t xml:space="preserve"> </t>
  </si>
  <si>
    <t>Zurück zum Index</t>
  </si>
  <si>
    <t xml:space="preserve">1 Inkl. Absatz von Gesellschaften, die unter „Sonstige, Konsolidierung“ erfasst sind </t>
  </si>
  <si>
    <t xml:space="preserve">1 Beträge nach Steuern </t>
  </si>
  <si>
    <t xml:space="preserve">1 Angepasste Vorjahreswerte aufgrund der Erstanwendung des überarbeiteten IAS 19 </t>
  </si>
  <si>
    <t xml:space="preserve">1 Im ersten Halbjahr 2012 nach Dotierung Contractual Trust Arrangement (282 Mio. €) </t>
  </si>
  <si>
    <t xml:space="preserve">2 Umfasst gemäß IFRS die Aufnahme von als Eigenkapital zu klassifizierendem Hybridkapital (892 Mio. €) </t>
  </si>
  <si>
    <r>
      <t xml:space="preserve">Aktiva
</t>
    </r>
    <r>
      <rPr>
        <sz val="10"/>
        <color indexed="19"/>
        <rFont val="Arial"/>
        <family val="2"/>
      </rPr>
      <t>in Mio. €</t>
    </r>
  </si>
  <si>
    <r>
      <t xml:space="preserve">Passiva
</t>
    </r>
    <r>
      <rPr>
        <sz val="10"/>
        <color indexed="19"/>
        <rFont val="Arial"/>
        <family val="2"/>
      </rPr>
      <t>in Mio. €</t>
    </r>
  </si>
  <si>
    <t>-</t>
  </si>
  <si>
    <t>30.09.2013</t>
  </si>
  <si>
    <t xml:space="preserve">Stromerzeugung der Unternehmensbereiche
</t>
  </si>
  <si>
    <t>Januar – September</t>
  </si>
  <si>
    <t>Jan – Sep
2013</t>
  </si>
  <si>
    <t>Jan – Sep
2012</t>
  </si>
  <si>
    <t>Saldierung von finanziellen Vermögenswerten und finanziellen Verbindlichkeiten zum 30.09.2013</t>
  </si>
  <si>
    <t>-50</t>
  </si>
  <si>
    <t>Summe
30.09.2013</t>
  </si>
  <si>
    <t>0,99</t>
  </si>
  <si>
    <t>3,06</t>
  </si>
  <si>
    <t>Stand: 30.09.2012</t>
  </si>
  <si>
    <t>Stand: 30.09.2013</t>
  </si>
  <si>
    <t>Aktualisierung der Prognose</t>
  </si>
  <si>
    <t>in der Größenordnung von 5,9 Mrd. €</t>
  </si>
  <si>
    <t>Upstream Gas &amp; Öl</t>
  </si>
  <si>
    <t>in der Größenordnung von 2,4 Mrd. €</t>
  </si>
  <si>
    <t>in der Größenordnung von 4,5 Mrd. €</t>
  </si>
  <si>
    <t>2 Zum Bilanzstichtag entfielen davon 2.292 Mitarbeiter auf RWE IT (Ende 2012: 2.624) und 1.670 Mitarbeiter auf RWE Service (Ende 2012: 1.692)</t>
  </si>
  <si>
    <t/>
  </si>
  <si>
    <t>1 Angepasste Vorjahreswerte wegen erstmaliger Berücksichtigung von Änderungen des Rechnungslegungsstandards IAS 19</t>
  </si>
  <si>
    <t>2 Inkl. Finanzforderungen, Forderungen aus Lieferungen und Leistungen sowie Ertragsteuererstattungsansprüche</t>
  </si>
  <si>
    <t>3 Inkl. Verbindlichkeiten aus Lieferungen und Leistungen sowie Ertragsteuerverbindlichkeiten</t>
  </si>
  <si>
    <t>3 Inkl. geringe Erzeugungsmengen von Trading / Gas Midstream und Regionalgesellschaften aus dem Unternehmensbereich Vertrieb/Verteilnetze Deutschland</t>
  </si>
  <si>
    <t>1 Inkl. Strombezüge aus Kraftwerken, die sich nicht im RWE-Eigentum befinden, über deren Einsatz wir aber aufgrund langfristiger Vereinbarungen frei verfügen können. Im ersten Halbjahr 2013 waren dies 16,3 Mrd. kWh, davon 13,7 Mrd. kWh aus Steinkohle.</t>
  </si>
  <si>
    <t>Jul – Sep
2013</t>
  </si>
  <si>
    <t>Jul – Sep
2012</t>
  </si>
  <si>
    <t>−431</t>
  </si>
  <si>
    <t>−386</t>
  </si>
  <si>
    <t>−1.913</t>
  </si>
  <si>
    <t>−1.715</t>
  </si>
  <si>
    <t>−8.207</t>
  </si>
  <si>
    <t>−7.649</t>
  </si>
  <si>
    <t>−26.355</t>
  </si>
  <si>
    <t>−24.999</t>
  </si>
  <si>
    <t>−1.242</t>
  </si>
  <si>
    <t>−1.304</t>
  </si>
  <si>
    <t>−3.866</t>
  </si>
  <si>
    <t>−3.934</t>
  </si>
  <si>
    <t>−1.154</t>
  </si>
  <si>
    <t>−815</t>
  </si>
  <si>
    <t>−3.461</t>
  </si>
  <si>
    <t>−2.484</t>
  </si>
  <si>
    <t>−456</t>
  </si>
  <si>
    <t>−415</t>
  </si>
  <si>
    <t>−1.396</t>
  </si>
  <si>
    <t>−1.248</t>
  </si>
  <si>
    <t>−131</t>
  </si>
  <si>
    <t>−122</t>
  </si>
  <si>
    <t>−620</t>
  </si>
  <si>
    <t>−623</t>
  </si>
  <si>
    <t>−1.940</t>
  </si>
  <si>
    <t>−1.795</t>
  </si>
  <si>
    <t>−447</t>
  </si>
  <si>
    <t>−812</t>
  </si>
  <si>
    <t>−775</t>
  </si>
  <si>
    <t>−308</t>
  </si>
  <si>
    <t>−370</t>
  </si>
  <si>
    <t>−0,60</t>
  </si>
  <si>
    <t>−622</t>
  </si>
  <si>
    <t>−16</t>
  </si>
  <si>
    <t>−2.150</t>
  </si>
  <si>
    <t>−19</t>
  </si>
  <si>
    <t>−32</t>
  </si>
  <si>
    <t>−348</t>
  </si>
  <si>
    <t>−56</t>
  </si>
  <si>
    <t>−210</t>
  </si>
  <si>
    <t>−361</t>
  </si>
  <si>
    <t>−84</t>
  </si>
  <si>
    <t>−11</t>
  </si>
  <si>
    <t>−63</t>
  </si>
  <si>
    <t>−652</t>
  </si>
  <si>
    <t>−607</t>
  </si>
  <si>
    <t>−671</t>
  </si>
  <si>
    <t>−1.778</t>
  </si>
  <si>
    <t>−289</t>
  </si>
  <si>
    <t>−230</t>
  </si>
  <si>
    <t>(-349)</t>
  </si>
  <si>
    <t>(-319)</t>
  </si>
  <si>
    <t>(-17)</t>
  </si>
  <si>
    <t>2 Inkl. Strombezüge aus Kraftwerken, die sich im Eigentum nicht vollkonsolidierter Unternehmen befinden, aber von RWE mitfinanziert wurden. Diese Bezüge beliefen sich im ersten Halbjahr auf 1,2 Mrd. kWh."</t>
  </si>
  <si>
    <t xml:space="preserve">1 Siehe Gewinn- und Verlustrechnung auf Seite 30. </t>
  </si>
  <si>
    <t>1 Zur vollständigen Kapitalflussrechnung siehe Seite 33.</t>
  </si>
  <si>
    <t xml:space="preserve">1 Siehe Bericht über das erste Halbjahr 2013, Seiten 28 bis 30. </t>
  </si>
  <si>
    <t>Stand
30.09.2013</t>
  </si>
  <si>
    <t>51</t>
  </si>
  <si>
    <t>RWE AG Bericht über die ersten 9 Monate 2013</t>
  </si>
  <si>
    <t>Türkei</t>
  </si>
  <si>
    <r>
      <t>5,6</t>
    </r>
    <r>
      <rPr>
        <sz val="10"/>
        <color indexed="59"/>
        <rFont val="Arial"/>
        <family val="2"/>
      </rPr>
      <t>²</t>
    </r>
  </si>
  <si>
    <r>
      <t>5,0</t>
    </r>
    <r>
      <rPr>
        <sz val="10"/>
        <color indexed="59"/>
        <rFont val="Arial"/>
        <family val="2"/>
      </rPr>
      <t>²</t>
    </r>
  </si>
  <si>
    <t>Prognose vom August 2013¹</t>
  </si>
  <si>
    <t>(105)</t>
  </si>
  <si>
    <t>(26)</t>
  </si>
  <si>
    <t>(77)</t>
  </si>
  <si>
    <t>(69)</t>
  </si>
  <si>
    <t>(34)</t>
  </si>
  <si>
    <t>(63)</t>
  </si>
  <si>
    <t>(159)</t>
  </si>
  <si>
    <t>(189)</t>
  </si>
  <si>
    <t>-81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</si>
</sst>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\(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19"/>
      <name val="Arial"/>
      <family val="2"/>
    </font>
    <font>
      <b/>
      <sz val="11"/>
      <color indexed="19"/>
      <name val="Arial"/>
      <family val="2"/>
    </font>
    <font>
      <sz val="10"/>
      <color indexed="19"/>
      <name val="Arial"/>
      <family val="2"/>
    </font>
    <font>
      <sz val="10"/>
      <color indexed="59"/>
      <name val="Arial"/>
      <family val="2"/>
    </font>
    <font>
      <vertAlign val="superscript"/>
      <sz val="10"/>
      <color indexed="59"/>
      <name val="Arial"/>
      <family val="2"/>
    </font>
    <font>
      <sz val="8"/>
      <color indexed="59"/>
      <name val="Arial"/>
      <family val="2"/>
    </font>
    <font>
      <b/>
      <sz val="10"/>
      <color indexed="59"/>
      <name val="Arial"/>
      <family val="2"/>
    </font>
    <font>
      <b/>
      <vertAlign val="superscript"/>
      <sz val="10"/>
      <color indexed="59"/>
      <name val="Arial"/>
      <family val="2"/>
    </font>
    <font>
      <b/>
      <vertAlign val="superscript"/>
      <sz val="10"/>
      <color indexed="19"/>
      <name val="Arial"/>
      <family val="2"/>
    </font>
    <font>
      <b/>
      <sz val="12"/>
      <color indexed="19"/>
      <name val="Arial"/>
      <family val="2"/>
    </font>
    <font>
      <u val="single"/>
      <sz val="10"/>
      <color indexed="39"/>
      <name val="Arial"/>
      <family val="2"/>
    </font>
    <font>
      <b/>
      <sz val="12"/>
      <color indexed="6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5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49" fontId="9" fillId="33" borderId="11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right"/>
    </xf>
    <xf numFmtId="49" fontId="9" fillId="33" borderId="12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left" indent="1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right"/>
    </xf>
    <xf numFmtId="49" fontId="9" fillId="33" borderId="13" xfId="0" applyNumberFormat="1" applyFont="1" applyFill="1" applyBorder="1" applyAlignment="1">
      <alignment horizontal="right"/>
    </xf>
    <xf numFmtId="49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/>
    </xf>
    <xf numFmtId="49" fontId="9" fillId="33" borderId="14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9" fontId="9" fillId="0" borderId="12" xfId="0" applyNumberFormat="1" applyFont="1" applyBorder="1" applyAlignment="1">
      <alignment horizontal="left"/>
    </xf>
    <xf numFmtId="49" fontId="9" fillId="33" borderId="12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left" indent="1"/>
    </xf>
    <xf numFmtId="49" fontId="12" fillId="0" borderId="14" xfId="0" applyNumberFormat="1" applyFont="1" applyBorder="1" applyAlignment="1">
      <alignment/>
    </xf>
    <xf numFmtId="49" fontId="12" fillId="33" borderId="14" xfId="0" applyNumberFormat="1" applyFont="1" applyFill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/>
    </xf>
    <xf numFmtId="49" fontId="9" fillId="0" borderId="11" xfId="0" applyNumberFormat="1" applyFont="1" applyBorder="1" applyAlignment="1">
      <alignment wrapText="1"/>
    </xf>
    <xf numFmtId="49" fontId="9" fillId="33" borderId="11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11" xfId="47" applyNumberFormat="1" applyFont="1" applyBorder="1" applyAlignment="1" applyProtection="1">
      <alignment/>
      <protection/>
    </xf>
    <xf numFmtId="49" fontId="9" fillId="0" borderId="12" xfId="47" applyNumberFormat="1" applyFont="1" applyBorder="1" applyAlignment="1" applyProtection="1">
      <alignment horizontal="left"/>
      <protection/>
    </xf>
    <xf numFmtId="49" fontId="9" fillId="0" borderId="12" xfId="47" applyNumberFormat="1" applyFont="1" applyBorder="1" applyAlignment="1" applyProtection="1">
      <alignment/>
      <protection/>
    </xf>
    <xf numFmtId="49" fontId="12" fillId="0" borderId="12" xfId="47" applyNumberFormat="1" applyFont="1" applyBorder="1" applyAlignment="1" applyProtection="1">
      <alignment/>
      <protection/>
    </xf>
    <xf numFmtId="49" fontId="12" fillId="33" borderId="12" xfId="0" applyNumberFormat="1" applyFont="1" applyFill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49" fontId="12" fillId="0" borderId="14" xfId="47" applyNumberFormat="1" applyFont="1" applyBorder="1" applyAlignment="1" applyProtection="1">
      <alignment/>
      <protection/>
    </xf>
    <xf numFmtId="49" fontId="9" fillId="0" borderId="12" xfId="47" applyNumberFormat="1" applyFont="1" applyBorder="1" applyAlignment="1" applyProtection="1">
      <alignment horizontal="left" indent="1"/>
      <protection/>
    </xf>
    <xf numFmtId="49" fontId="9" fillId="0" borderId="14" xfId="47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left" wrapText="1" indent="1"/>
    </xf>
    <xf numFmtId="49" fontId="12" fillId="0" borderId="12" xfId="0" applyNumberFormat="1" applyFont="1" applyBorder="1" applyAlignment="1">
      <alignment horizontal="left" indent="1"/>
    </xf>
    <xf numFmtId="49" fontId="12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12" fillId="0" borderId="11" xfId="47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wrapText="1"/>
    </xf>
    <xf numFmtId="49" fontId="9" fillId="0" borderId="17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left" inden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/>
    </xf>
    <xf numFmtId="49" fontId="9" fillId="0" borderId="14" xfId="0" applyNumberFormat="1" applyFont="1" applyBorder="1" applyAlignment="1">
      <alignment horizontal="left" indent="1"/>
    </xf>
    <xf numFmtId="49" fontId="9" fillId="0" borderId="13" xfId="47" applyNumberFormat="1" applyFont="1" applyBorder="1" applyAlignment="1" applyProtection="1">
      <alignment horizontal="left" wrapText="1"/>
      <protection/>
    </xf>
    <xf numFmtId="49" fontId="9" fillId="0" borderId="14" xfId="47" applyNumberFormat="1" applyFont="1" applyBorder="1" applyAlignment="1" applyProtection="1">
      <alignment horizontal="left"/>
      <protection/>
    </xf>
    <xf numFmtId="49" fontId="9" fillId="0" borderId="14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left" wrapText="1" indent="1"/>
    </xf>
    <xf numFmtId="49" fontId="8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left" wrapText="1" indent="1"/>
    </xf>
    <xf numFmtId="49" fontId="9" fillId="0" borderId="14" xfId="0" applyNumberFormat="1" applyFont="1" applyBorder="1" applyAlignment="1">
      <alignment horizontal="left" wrapText="1" indent="1"/>
    </xf>
    <xf numFmtId="49" fontId="12" fillId="0" borderId="11" xfId="0" applyNumberFormat="1" applyFont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0" fillId="33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wrapText="1"/>
    </xf>
    <xf numFmtId="49" fontId="10" fillId="0" borderId="12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14" fontId="6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vertical="top"/>
    </xf>
    <xf numFmtId="0" fontId="1" fillId="34" borderId="0" xfId="0" applyFont="1" applyFill="1" applyBorder="1" applyAlignment="1">
      <alignment/>
    </xf>
    <xf numFmtId="0" fontId="3" fillId="33" borderId="19" xfId="47" applyFont="1" applyFill="1" applyBorder="1" applyAlignment="1" applyProtection="1">
      <alignment/>
      <protection/>
    </xf>
    <xf numFmtId="49" fontId="13" fillId="0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33" borderId="12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3" fontId="9" fillId="33" borderId="12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1" fontId="9" fillId="33" borderId="12" xfId="0" applyNumberFormat="1" applyFont="1" applyFill="1" applyBorder="1" applyAlignment="1">
      <alignment horizontal="right"/>
    </xf>
    <xf numFmtId="2" fontId="9" fillId="33" borderId="12" xfId="0" applyNumberFormat="1" applyFont="1" applyFill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9" fillId="33" borderId="13" xfId="0" applyNumberFormat="1" applyFont="1" applyFill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3" fontId="9" fillId="33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164" fontId="9" fillId="33" borderId="12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12" fillId="33" borderId="14" xfId="0" applyNumberFormat="1" applyFont="1" applyFill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12" fillId="0" borderId="14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1" fontId="9" fillId="33" borderId="11" xfId="0" applyNumberFormat="1" applyFont="1" applyFill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3" fontId="12" fillId="33" borderId="12" xfId="0" applyNumberFormat="1" applyFont="1" applyFill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indent="1"/>
    </xf>
    <xf numFmtId="1" fontId="9" fillId="0" borderId="12" xfId="0" applyNumberFormat="1" applyFont="1" applyFill="1" applyBorder="1" applyAlignment="1">
      <alignment horizontal="right"/>
    </xf>
    <xf numFmtId="1" fontId="12" fillId="0" borderId="14" xfId="0" applyNumberFormat="1" applyFont="1" applyBorder="1" applyAlignment="1">
      <alignment horizontal="right"/>
    </xf>
    <xf numFmtId="1" fontId="12" fillId="33" borderId="12" xfId="0" applyNumberFormat="1" applyFont="1" applyFill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1" fontId="12" fillId="33" borderId="14" xfId="0" applyNumberFormat="1" applyFont="1" applyFill="1" applyBorder="1" applyAlignment="1">
      <alignment horizontal="right"/>
    </xf>
    <xf numFmtId="164" fontId="9" fillId="33" borderId="13" xfId="0" applyNumberFormat="1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top" indent="1"/>
    </xf>
    <xf numFmtId="0" fontId="9" fillId="0" borderId="0" xfId="0" applyNumberFormat="1" applyFont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33" borderId="18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" fontId="9" fillId="33" borderId="18" xfId="0" applyNumberFormat="1" applyFont="1" applyFill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 indent="1"/>
    </xf>
    <xf numFmtId="164" fontId="12" fillId="33" borderId="12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wrapText="1"/>
    </xf>
    <xf numFmtId="3" fontId="12" fillId="33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2" fontId="12" fillId="33" borderId="14" xfId="0" applyNumberFormat="1" applyFont="1" applyFill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1" fontId="12" fillId="33" borderId="11" xfId="0" applyNumberFormat="1" applyFont="1" applyFill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2" fontId="9" fillId="33" borderId="14" xfId="0" applyNumberFormat="1" applyFont="1" applyFill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1" fontId="12" fillId="0" borderId="14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2" fillId="33" borderId="19" xfId="47" applyFill="1" applyBorder="1" applyAlignment="1" applyProtection="1">
      <alignment/>
      <protection/>
    </xf>
    <xf numFmtId="2" fontId="11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47" applyNumberFormat="1" applyFont="1" applyBorder="1" applyAlignment="1" applyProtection="1">
      <alignment/>
      <protection/>
    </xf>
    <xf numFmtId="0" fontId="2" fillId="0" borderId="0" xfId="47" applyNumberFormat="1" applyBorder="1" applyAlignment="1" applyProtection="1">
      <alignment/>
      <protection/>
    </xf>
    <xf numFmtId="49" fontId="6" fillId="0" borderId="0" xfId="0" applyNumberFormat="1" applyFont="1" applyBorder="1" applyAlignment="1">
      <alignment/>
    </xf>
    <xf numFmtId="2" fontId="11" fillId="0" borderId="16" xfId="0" applyNumberFormat="1" applyFont="1" applyBorder="1" applyAlignment="1">
      <alignment wrapText="1"/>
    </xf>
    <xf numFmtId="2" fontId="0" fillId="0" borderId="16" xfId="0" applyNumberFormat="1" applyBorder="1" applyAlignment="1">
      <alignment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2" fontId="11" fillId="35" borderId="16" xfId="53" applyNumberFormat="1" applyFont="1" applyFill="1" applyBorder="1" applyAlignment="1" applyProtection="1">
      <alignment horizontal="left" wrapText="1"/>
      <protection locked="0"/>
    </xf>
    <xf numFmtId="2" fontId="11" fillId="35" borderId="0" xfId="53" applyNumberFormat="1" applyFont="1" applyFill="1" applyBorder="1" applyAlignment="1" applyProtection="1">
      <alignment wrapText="1"/>
      <protection locked="0"/>
    </xf>
    <xf numFmtId="2" fontId="11" fillId="35" borderId="0" xfId="53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vertical="top" wrapText="1"/>
    </xf>
    <xf numFmtId="2" fontId="11" fillId="0" borderId="16" xfId="0" applyNumberFormat="1" applyFont="1" applyBorder="1" applyAlignment="1">
      <alignment wrapText="1"/>
    </xf>
    <xf numFmtId="0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0" fontId="2" fillId="0" borderId="0" xfId="47" applyBorder="1" applyAlignment="1" applyProtection="1">
      <alignment/>
      <protection/>
    </xf>
    <xf numFmtId="2" fontId="11" fillId="0" borderId="16" xfId="0" applyNumberFormat="1" applyFont="1" applyBorder="1" applyAlignment="1">
      <alignment horizontal="left" wrapText="1"/>
    </xf>
    <xf numFmtId="0" fontId="16" fillId="0" borderId="0" xfId="47" applyNumberFormat="1" applyFont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4" fontId="6" fillId="0" borderId="10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 quotePrefix="1">
      <alignment horizontal="center" vertical="top" wrapText="1"/>
    </xf>
    <xf numFmtId="0" fontId="16" fillId="0" borderId="0" xfId="47" applyNumberFormat="1" applyFont="1" applyBorder="1" applyAlignment="1" applyProtection="1">
      <alignment wrapText="1"/>
      <protection/>
    </xf>
    <xf numFmtId="2" fontId="11" fillId="0" borderId="16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Fill="1" applyBorder="1" applyAlignment="1">
      <alignment horizontal="right" vertical="top" wrapText="1"/>
    </xf>
    <xf numFmtId="49" fontId="8" fillId="0" borderId="15" xfId="0" applyNumberFormat="1" applyFont="1" applyFill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right" vertical="top" wrapText="1"/>
    </xf>
    <xf numFmtId="49" fontId="6" fillId="0" borderId="15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6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RWE_GB06_Lagerbericht_onlin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2F7FB"/>
      <rgbColor rgb="00FF00FF"/>
      <rgbColor rgb="00B2D1F0"/>
      <rgbColor rgb="00800000"/>
      <rgbColor rgb="00008000"/>
      <rgbColor rgb="00000080"/>
      <rgbColor rgb="000066A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2D1F0"/>
      <rgbColor rgb="0033CCCC"/>
      <rgbColor rgb="0064656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4656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00.7109375" style="115" customWidth="1"/>
    <col min="2" max="16384" width="11.421875" style="115" customWidth="1"/>
  </cols>
  <sheetData>
    <row r="1" spans="1:50" ht="15" customHeight="1">
      <c r="A1" s="112" t="s">
        <v>0</v>
      </c>
      <c r="AX1" s="207"/>
    </row>
    <row r="2" ht="15" customHeight="1">
      <c r="A2" s="113" t="s">
        <v>1</v>
      </c>
    </row>
    <row r="3" ht="15" customHeight="1">
      <c r="A3" s="113" t="s">
        <v>2</v>
      </c>
    </row>
    <row r="4" ht="15" customHeight="1">
      <c r="A4" s="113" t="s">
        <v>3</v>
      </c>
    </row>
    <row r="5" ht="15" customHeight="1">
      <c r="A5" s="113" t="s">
        <v>4</v>
      </c>
    </row>
    <row r="6" ht="15" customHeight="1">
      <c r="A6" s="113" t="s">
        <v>5</v>
      </c>
    </row>
    <row r="7" ht="15" customHeight="1">
      <c r="A7" s="113" t="s">
        <v>6</v>
      </c>
    </row>
    <row r="8" ht="15" customHeight="1">
      <c r="A8" s="113" t="s">
        <v>7</v>
      </c>
    </row>
    <row r="9" ht="15" customHeight="1">
      <c r="A9" s="113" t="s">
        <v>8</v>
      </c>
    </row>
    <row r="10" ht="15" customHeight="1">
      <c r="A10" s="113" t="s">
        <v>9</v>
      </c>
    </row>
    <row r="11" ht="15" customHeight="1">
      <c r="A11" s="113" t="s">
        <v>10</v>
      </c>
    </row>
    <row r="12" ht="15" customHeight="1">
      <c r="A12" s="113" t="s">
        <v>11</v>
      </c>
    </row>
    <row r="13" ht="15" customHeight="1">
      <c r="A13" s="113" t="s">
        <v>12</v>
      </c>
    </row>
    <row r="14" ht="15" customHeight="1">
      <c r="A14" s="113" t="s">
        <v>13</v>
      </c>
    </row>
    <row r="15" ht="15" customHeight="1">
      <c r="A15" s="113" t="s">
        <v>14</v>
      </c>
    </row>
    <row r="16" ht="15" customHeight="1">
      <c r="A16" s="113" t="s">
        <v>15</v>
      </c>
    </row>
    <row r="17" ht="15" customHeight="1">
      <c r="A17" s="113" t="s">
        <v>16</v>
      </c>
    </row>
    <row r="18" ht="15" customHeight="1">
      <c r="A18" s="113" t="s">
        <v>17</v>
      </c>
    </row>
    <row r="19" ht="15" customHeight="1">
      <c r="A19" s="113" t="s">
        <v>18</v>
      </c>
    </row>
    <row r="20" ht="15" customHeight="1">
      <c r="A20" s="113" t="s">
        <v>19</v>
      </c>
    </row>
    <row r="21" ht="15" customHeight="1">
      <c r="A21" s="113" t="s">
        <v>20</v>
      </c>
    </row>
    <row r="22" ht="15" customHeight="1">
      <c r="A22" s="113" t="s">
        <v>21</v>
      </c>
    </row>
    <row r="23" ht="15" customHeight="1">
      <c r="A23" s="113" t="s">
        <v>22</v>
      </c>
    </row>
    <row r="24" ht="15" customHeight="1">
      <c r="A24" s="113" t="s">
        <v>15</v>
      </c>
    </row>
    <row r="25" ht="15" customHeight="1">
      <c r="A25" s="113" t="s">
        <v>23</v>
      </c>
    </row>
    <row r="26" ht="15" customHeight="1">
      <c r="A26" s="113" t="s">
        <v>24</v>
      </c>
    </row>
    <row r="27" ht="15" customHeight="1">
      <c r="A27" s="113" t="s">
        <v>25</v>
      </c>
    </row>
    <row r="28" ht="15" customHeight="1">
      <c r="A28" s="113" t="s">
        <v>26</v>
      </c>
    </row>
    <row r="29" ht="15" customHeight="1">
      <c r="A29" s="113" t="s">
        <v>27</v>
      </c>
    </row>
    <row r="30" ht="15" customHeight="1">
      <c r="A30" s="113" t="s">
        <v>28</v>
      </c>
    </row>
    <row r="31" ht="15" customHeight="1">
      <c r="A31" s="113" t="s">
        <v>29</v>
      </c>
    </row>
    <row r="32" ht="15" customHeight="1">
      <c r="A32" s="211" t="s">
        <v>279</v>
      </c>
    </row>
    <row r="33" ht="15" customHeight="1">
      <c r="A33" s="113" t="s">
        <v>30</v>
      </c>
    </row>
  </sheetData>
  <sheetProtection/>
  <hyperlinks>
    <hyperlink ref="A2" location="'eckdaten'!A1" tooltip="Geh zu: Eckdaten des RWE-Konzerns" display="Eckdaten des RWE-Konzerns"/>
    <hyperlink ref="A3" location="'stromaufkommen'!A1" tooltip="Geh zu: Stromerzeugung der Unternehmensbereiche Januar – Juni" display="Stromerzeugung der Unternehmensbereiche Januar – Juni"/>
    <hyperlink ref="A4" location="'aussenabsatz_strom'!A1" tooltip="Geh zu: Außenabsatz Strom Januar – Juni" display="Außenabsatz Strom Januar – Juni"/>
    <hyperlink ref="A5" location="'aussenabsatz_gas'!A1" tooltip="Geh zu: Außenabsatz Gas Januar – Juni" display="Außenabsatz Gas Januar – Juni"/>
    <hyperlink ref="A6" location="'aussenumsatz'!A1" tooltip="Geh zu: Außenumsatz" display="Außenumsatz"/>
    <hyperlink ref="A7" location="'aussenumsatz_produkte'!A1" tooltip="Geh zu: Außenumsatz nach Produkten" display="Außenumsatz nach Produkten"/>
    <hyperlink ref="A8" location="'innenumsatz'!A1" tooltip="Geh zu: Innenumsatz" display="Innenumsatz"/>
    <hyperlink ref="A9" location="'ueberl_betriebl_ergeb_ebitda'!A1" tooltip="Geh zu: Überleitung vom Ergebnis der betrieblichen Tätigkeit zum EBITDA" display="Überleitung vom Ergebnis der betrieblichen Tätigkeit zum EBITDA"/>
    <hyperlink ref="A10" location="'ebitda'!A1" tooltip="Geh zu: EBITDA" display="EBITDA"/>
    <hyperlink ref="A11" location="'betriebliches_ergebnis'!A1" tooltip="Geh zu: Betriebliches Ergebnis" display="Betriebliches Ergebnis"/>
    <hyperlink ref="A12" location="'neutrales_ergebnis'!A1" tooltip="Geh zu: Neutrales Ergebnis" display="Neutrales Ergebnis"/>
    <hyperlink ref="A13" location="'finanzergebnis'!A1" tooltip="Geh zu: Finanzergebnis" display="Finanzergebnis"/>
    <hyperlink ref="A14" location="'ueberleitung_nettoergebnis'!A1" tooltip="Geh zu: Überleitung zum Nettoergebnis" display="Überleitung zum Nettoergebnis"/>
    <hyperlink ref="A15" location="'investitionen'!A1" tooltip="Geh zu: Investitionen" display="Investitionen"/>
    <hyperlink ref="A16" location="'kapitalflussrechnung_kurz'!A1" tooltip="Geh zu: Kapitalflussrechnung" display="Kapitalflussrechnung"/>
    <hyperlink ref="A17" location="'nettoschulden'!A1" tooltip="Geh zu: Nettoschulden" display="Nettoschulden"/>
    <hyperlink ref="A18" location="'bilanzstruktur'!A1" tooltip="Geh zu: Konzernbilanzstruktur" display="Konzernbilanzstruktur"/>
    <hyperlink ref="A19" location="'mitarbeiter'!A1" tooltip="Geh zu: Mitarbeiter" display="Mitarbeiter"/>
    <hyperlink ref="A20" location="'prognosen_2013'!A1" tooltip="Geh zu: Prognose für das Geschäftsjahr 2013" display="Prognose für das Geschäftsjahr 2013"/>
    <hyperlink ref="A21" location="'guv'!A1" tooltip="Geh zu: Gewinn- und Verlustrechnung" display="Gewinn- und Verlustrechnung"/>
    <hyperlink ref="A22" location="'erfasste_ertr_aufw'!A1" tooltip="Geh zu: Aufstellung der erfassten Erträge und Aufwendungen" display="Aufstellung der erfassten Erträge und Aufwendungen"/>
    <hyperlink ref="A23" location="'bilanz'!A1" tooltip="Geh zu: Bilanz" display="Bilanz"/>
    <hyperlink ref="A24" location="'kapitalflussrechnung'!A1" tooltip="Geh zu: Kapitalflussrechnung" display="Kapitalflussrechnung"/>
    <hyperlink ref="A25" location="'veraenderung_eigenkapital'!A1" tooltip="Geh zu: Veränderung des Eigenkapitals" display="Veränderung des Eigenkapitals"/>
    <hyperlink ref="A26" location="'auswirkungen_konzernbilanz'!A1" tooltip="Geh zu: Auswirkungen auf die Posten der Konzernbilanz" display="Auswirkungen auf die Posten der Konzernbilanz"/>
    <hyperlink ref="A27" location="'konsolidierungskreis'!A1" tooltip="Geh zu: Konsolidierungskreis" display="Konsolidierungskreis"/>
    <hyperlink ref="A28" location="'ergebnis_je_aktie'!A1" tooltip="Geh zu: Ergebnis je Aktie" display="Ergebnis je Aktie"/>
    <hyperlink ref="A29" location="'fair_value_hierarchie'!A1" tooltip="Geh zu: Fair-Value-Hierarchie" display="Fair-Value-Hierarchie"/>
    <hyperlink ref="A30" location="'stufe_3_entwicklung_2013'!A1" tooltip="Geh zu: Finanzinstrumente der Stufe 3: Entwicklung im Jahr 2013" display="Finanzinstrumente der Stufe 3: Entwicklung im Jahr 2013"/>
    <hyperlink ref="A31" location="'stufe_3_gewinn_verlust'!A1" tooltip="Geh zu: Finanzinstrumente der Stufe 3: Erfolgswirksam erfasste Gewinne und Verluste" display="Finanzinstrumente der Stufe 3: Erfolgswirksam erfasste Gewinne und Verluste"/>
    <hyperlink ref="A32" location="fin_vermwerte_verb_q2_2013!A1" tooltip="Geh zu: Saldierung von finanziellen Vermögenswerten und finanziellen Verbindlichkeiten zum 30.06.2013" display="Saldierung von finanziellen Vermögenswerten und finanziellen Verbindlichkeiten zum 30.09.2013"/>
    <hyperlink ref="A33" location="fin_vermwerte_verb_2012!A1" tooltip="Geh zu: Saldierung von finanziellen Vermögenswerten und finanziellen Verbindlichkeiten zum 31.12.2012" display="Saldierung von finanziellen Vermögenswerten und finanziellen Verbindlichkeiten zum 31.12.2012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22"/>
  <sheetViews>
    <sheetView showGridLines="0" zoomScalePageLayoutView="0" workbookViewId="0" topLeftCell="A1">
      <selection activeCell="A21" sqref="A20:E21"/>
    </sheetView>
  </sheetViews>
  <sheetFormatPr defaultColWidth="11.421875" defaultRowHeight="12.75"/>
  <cols>
    <col min="1" max="1" width="42.8515625" style="157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9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0" s="156" customFormat="1" ht="25.5">
      <c r="A6" s="47" t="s">
        <v>74</v>
      </c>
      <c r="B6" s="5" t="s">
        <v>277</v>
      </c>
      <c r="C6" s="6" t="s">
        <v>278</v>
      </c>
      <c r="D6" s="6" t="s">
        <v>31</v>
      </c>
      <c r="E6" s="6" t="s">
        <v>32</v>
      </c>
      <c r="Y6" s="157"/>
      <c r="AX6" s="157"/>
    </row>
    <row r="7" spans="1:5" ht="12.75">
      <c r="A7" s="49" t="s">
        <v>56</v>
      </c>
      <c r="B7" s="132">
        <v>1621</v>
      </c>
      <c r="C7" s="133">
        <v>3148</v>
      </c>
      <c r="D7" s="120">
        <v>-48.50698856416773</v>
      </c>
      <c r="E7" s="133">
        <v>4378</v>
      </c>
    </row>
    <row r="8" spans="1:5" ht="12.75">
      <c r="A8" s="57" t="s">
        <v>57</v>
      </c>
      <c r="B8" s="12"/>
      <c r="C8" s="11"/>
      <c r="D8" s="11"/>
      <c r="E8" s="11"/>
    </row>
    <row r="9" spans="1:5" ht="12.75">
      <c r="A9" s="57" t="s">
        <v>87</v>
      </c>
      <c r="B9" s="123">
        <v>1477</v>
      </c>
      <c r="C9" s="124">
        <v>2877</v>
      </c>
      <c r="D9" s="122">
        <v>-48.661800486618006</v>
      </c>
      <c r="E9" s="124">
        <v>3928</v>
      </c>
    </row>
    <row r="10" spans="1:5" ht="12.75">
      <c r="A10" s="57" t="s">
        <v>60</v>
      </c>
      <c r="B10" s="125">
        <v>117</v>
      </c>
      <c r="C10" s="128">
        <v>274</v>
      </c>
      <c r="D10" s="122">
        <v>-57.299270072992705</v>
      </c>
      <c r="E10" s="128">
        <v>456</v>
      </c>
    </row>
    <row r="11" spans="1:5" ht="12.75">
      <c r="A11" s="50" t="s">
        <v>69</v>
      </c>
      <c r="B11" s="123">
        <v>1775</v>
      </c>
      <c r="C11" s="124">
        <v>1653</v>
      </c>
      <c r="D11" s="122">
        <v>7.380520266182698</v>
      </c>
      <c r="E11" s="124">
        <v>2266</v>
      </c>
    </row>
    <row r="12" spans="1:5" ht="12.75">
      <c r="A12" s="50" t="s">
        <v>70</v>
      </c>
      <c r="B12" s="125">
        <v>309</v>
      </c>
      <c r="C12" s="128">
        <v>204</v>
      </c>
      <c r="D12" s="122">
        <v>51.470588235294116</v>
      </c>
      <c r="E12" s="128">
        <v>293</v>
      </c>
    </row>
    <row r="13" spans="1:5" ht="12.75">
      <c r="A13" s="50" t="s">
        <v>71</v>
      </c>
      <c r="B13" s="125">
        <v>261</v>
      </c>
      <c r="C13" s="128">
        <v>264</v>
      </c>
      <c r="D13" s="122">
        <v>-1.1363636363636365</v>
      </c>
      <c r="E13" s="128">
        <v>371</v>
      </c>
    </row>
    <row r="14" spans="1:5" ht="12.75">
      <c r="A14" s="51" t="s">
        <v>61</v>
      </c>
      <c r="B14" s="125">
        <v>1001</v>
      </c>
      <c r="C14" s="128">
        <v>936</v>
      </c>
      <c r="D14" s="122">
        <v>6.944444444444445</v>
      </c>
      <c r="E14" s="124">
        <v>1312</v>
      </c>
    </row>
    <row r="15" spans="1:5" ht="12.75">
      <c r="A15" s="50" t="s">
        <v>72</v>
      </c>
      <c r="B15" s="125">
        <v>259</v>
      </c>
      <c r="C15" s="128">
        <v>219</v>
      </c>
      <c r="D15" s="122">
        <v>18.2648401826484</v>
      </c>
      <c r="E15" s="128">
        <v>364</v>
      </c>
    </row>
    <row r="16" spans="1:5" ht="12.75">
      <c r="A16" s="50" t="s">
        <v>243</v>
      </c>
      <c r="B16" s="125">
        <v>712</v>
      </c>
      <c r="C16" s="128">
        <v>820</v>
      </c>
      <c r="D16" s="122">
        <v>-13.170731707317074</v>
      </c>
      <c r="E16" s="124">
        <v>1041</v>
      </c>
    </row>
    <row r="17" spans="1:5" ht="12.75">
      <c r="A17" s="50" t="s">
        <v>73</v>
      </c>
      <c r="B17" s="123">
        <v>910</v>
      </c>
      <c r="C17" s="128">
        <v>-398</v>
      </c>
      <c r="D17" s="11" t="s">
        <v>273</v>
      </c>
      <c r="E17" s="128">
        <v>-591</v>
      </c>
    </row>
    <row r="18" spans="1:5" ht="12.75">
      <c r="A18" s="51" t="s">
        <v>75</v>
      </c>
      <c r="B18" s="125">
        <v>-137</v>
      </c>
      <c r="C18" s="128">
        <v>-128</v>
      </c>
      <c r="D18" s="122">
        <v>-7.03125</v>
      </c>
      <c r="E18" s="128">
        <v>-120</v>
      </c>
    </row>
    <row r="19" spans="1:5" s="166" customFormat="1" ht="12.75">
      <c r="A19" s="56" t="s">
        <v>54</v>
      </c>
      <c r="B19" s="164">
        <v>6711</v>
      </c>
      <c r="C19" s="165">
        <v>6718</v>
      </c>
      <c r="D19" s="149">
        <v>-0.10419767788032153</v>
      </c>
      <c r="E19" s="165">
        <v>9314</v>
      </c>
    </row>
    <row r="20" spans="1:5" ht="12.75">
      <c r="A20" s="218" t="s">
        <v>264</v>
      </c>
      <c r="B20" s="219"/>
      <c r="C20" s="219"/>
      <c r="D20" s="219"/>
      <c r="E20" s="219"/>
    </row>
    <row r="21" spans="1:5" ht="12.75">
      <c r="A21" s="212" t="s">
        <v>264</v>
      </c>
      <c r="B21" s="213"/>
      <c r="C21" s="213"/>
      <c r="D21" s="213"/>
      <c r="E21" s="213"/>
    </row>
    <row r="22" spans="1:5" ht="12.75">
      <c r="A22" s="212" t="s">
        <v>264</v>
      </c>
      <c r="B22" s="213"/>
      <c r="C22" s="213"/>
      <c r="D22" s="213"/>
      <c r="E22" s="213"/>
    </row>
  </sheetData>
  <sheetProtection/>
  <mergeCells count="6">
    <mergeCell ref="A21:E21"/>
    <mergeCell ref="A22:E22"/>
    <mergeCell ref="A1:E1"/>
    <mergeCell ref="A4:E4"/>
    <mergeCell ref="A20:E20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22"/>
  <sheetViews>
    <sheetView showGridLines="0" zoomScalePageLayoutView="0" workbookViewId="0" topLeftCell="A1">
      <selection activeCell="A21" sqref="A20:E21"/>
    </sheetView>
  </sheetViews>
  <sheetFormatPr defaultColWidth="11.421875" defaultRowHeight="12.75"/>
  <cols>
    <col min="1" max="1" width="42.8515625" style="157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10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0" s="156" customFormat="1" ht="25.5">
      <c r="A6" s="47" t="s">
        <v>74</v>
      </c>
      <c r="B6" s="5" t="s">
        <v>277</v>
      </c>
      <c r="C6" s="6" t="s">
        <v>278</v>
      </c>
      <c r="D6" s="6" t="s">
        <v>31</v>
      </c>
      <c r="E6" s="6" t="s">
        <v>32</v>
      </c>
      <c r="Y6" s="157"/>
      <c r="AX6" s="157"/>
    </row>
    <row r="7" spans="1:5" ht="12.75">
      <c r="A7" s="49" t="s">
        <v>56</v>
      </c>
      <c r="B7" s="158">
        <v>841</v>
      </c>
      <c r="C7" s="133">
        <v>2345</v>
      </c>
      <c r="D7" s="120">
        <v>-64.136460554371</v>
      </c>
      <c r="E7" s="133">
        <v>3275</v>
      </c>
    </row>
    <row r="8" spans="1:5" ht="12.75">
      <c r="A8" s="57" t="s">
        <v>57</v>
      </c>
      <c r="B8" s="12"/>
      <c r="C8" s="11"/>
      <c r="D8" s="11"/>
      <c r="E8" s="11"/>
    </row>
    <row r="9" spans="1:5" ht="12.75">
      <c r="A9" s="57" t="s">
        <v>87</v>
      </c>
      <c r="B9" s="125">
        <v>888</v>
      </c>
      <c r="C9" s="124">
        <v>2255</v>
      </c>
      <c r="D9" s="122">
        <v>-60.62084257206208</v>
      </c>
      <c r="E9" s="124">
        <v>3085</v>
      </c>
    </row>
    <row r="10" spans="1:5" ht="12.75">
      <c r="A10" s="57" t="s">
        <v>60</v>
      </c>
      <c r="B10" s="125">
        <v>-69</v>
      </c>
      <c r="C10" s="128">
        <v>93</v>
      </c>
      <c r="D10" s="11" t="s">
        <v>273</v>
      </c>
      <c r="E10" s="128">
        <v>194</v>
      </c>
    </row>
    <row r="11" spans="1:5" ht="12.75">
      <c r="A11" s="50" t="s">
        <v>69</v>
      </c>
      <c r="B11" s="125">
        <v>1270</v>
      </c>
      <c r="C11" s="128">
        <v>1149</v>
      </c>
      <c r="D11" s="122">
        <v>10.530896431679722</v>
      </c>
      <c r="E11" s="124">
        <v>1578</v>
      </c>
    </row>
    <row r="12" spans="1:5" ht="12.75">
      <c r="A12" s="50" t="s">
        <v>70</v>
      </c>
      <c r="B12" s="125">
        <v>244</v>
      </c>
      <c r="C12" s="128">
        <v>133</v>
      </c>
      <c r="D12" s="122">
        <v>83.45864661654136</v>
      </c>
      <c r="E12" s="128">
        <v>190</v>
      </c>
    </row>
    <row r="13" spans="1:5" ht="12.75">
      <c r="A13" s="51" t="s">
        <v>71</v>
      </c>
      <c r="B13" s="125">
        <v>205</v>
      </c>
      <c r="C13" s="128">
        <v>200</v>
      </c>
      <c r="D13" s="122">
        <v>2.5</v>
      </c>
      <c r="E13" s="128">
        <v>286</v>
      </c>
    </row>
    <row r="14" spans="1:5" ht="12.75">
      <c r="A14" s="50" t="s">
        <v>61</v>
      </c>
      <c r="B14" s="125">
        <v>826</v>
      </c>
      <c r="C14" s="128">
        <v>746</v>
      </c>
      <c r="D14" s="122">
        <v>10.723860589812332</v>
      </c>
      <c r="E14" s="124">
        <v>1052</v>
      </c>
    </row>
    <row r="15" spans="1:5" ht="12.75">
      <c r="A15" s="50" t="s">
        <v>72</v>
      </c>
      <c r="B15" s="125">
        <v>113</v>
      </c>
      <c r="C15" s="128">
        <v>87</v>
      </c>
      <c r="D15" s="122">
        <v>29.88505747126437</v>
      </c>
      <c r="E15" s="128">
        <v>183</v>
      </c>
    </row>
    <row r="16" spans="1:5" ht="12.75">
      <c r="A16" s="50" t="s">
        <v>243</v>
      </c>
      <c r="B16" s="125">
        <v>434</v>
      </c>
      <c r="C16" s="128">
        <v>561</v>
      </c>
      <c r="D16" s="122">
        <v>-22.63814616755793</v>
      </c>
      <c r="E16" s="128">
        <v>685</v>
      </c>
    </row>
    <row r="17" spans="1:5" ht="12.75">
      <c r="A17" s="50" t="s">
        <v>73</v>
      </c>
      <c r="B17" s="123">
        <v>903</v>
      </c>
      <c r="C17" s="128">
        <v>-403</v>
      </c>
      <c r="D17" s="11" t="s">
        <v>273</v>
      </c>
      <c r="E17" s="128">
        <v>-598</v>
      </c>
    </row>
    <row r="18" spans="1:5" ht="12.75">
      <c r="A18" s="51" t="s">
        <v>75</v>
      </c>
      <c r="B18" s="125">
        <v>-210</v>
      </c>
      <c r="C18" s="128">
        <v>-212</v>
      </c>
      <c r="D18" s="122">
        <v>0.9433962264150944</v>
      </c>
      <c r="E18" s="128">
        <v>-235</v>
      </c>
    </row>
    <row r="19" spans="1:5" s="166" customFormat="1" ht="12.75">
      <c r="A19" s="56" t="s">
        <v>54</v>
      </c>
      <c r="B19" s="164">
        <v>4626</v>
      </c>
      <c r="C19" s="165">
        <v>4606</v>
      </c>
      <c r="D19" s="149">
        <v>0.43421623968736434</v>
      </c>
      <c r="E19" s="165">
        <v>6416</v>
      </c>
    </row>
    <row r="20" spans="1:5" ht="12.75">
      <c r="A20" s="226" t="s">
        <v>264</v>
      </c>
      <c r="B20" s="219"/>
      <c r="C20" s="219"/>
      <c r="D20" s="219"/>
      <c r="E20" s="219"/>
    </row>
    <row r="21" spans="1:5" ht="12.75">
      <c r="A21" s="212" t="s">
        <v>264</v>
      </c>
      <c r="B21" s="213"/>
      <c r="C21" s="213"/>
      <c r="D21" s="213"/>
      <c r="E21" s="213"/>
    </row>
    <row r="22" spans="1:5" ht="12.75">
      <c r="A22" s="212" t="s">
        <v>264</v>
      </c>
      <c r="B22" s="213"/>
      <c r="C22" s="213"/>
      <c r="D22" s="213"/>
      <c r="E22" s="213"/>
    </row>
  </sheetData>
  <sheetProtection/>
  <mergeCells count="6">
    <mergeCell ref="A21:E21"/>
    <mergeCell ref="A22:E22"/>
    <mergeCell ref="A1:E1"/>
    <mergeCell ref="A4:E4"/>
    <mergeCell ref="A20:E20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1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42.8515625" style="157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11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" s="156" customFormat="1" ht="25.5">
      <c r="A6" s="47" t="s">
        <v>74</v>
      </c>
      <c r="B6" s="5" t="s">
        <v>277</v>
      </c>
      <c r="C6" s="6" t="s">
        <v>278</v>
      </c>
      <c r="D6" s="6" t="s">
        <v>88</v>
      </c>
      <c r="E6" s="6" t="s">
        <v>32</v>
      </c>
    </row>
    <row r="7" spans="1:5" ht="12.75">
      <c r="A7" s="7" t="s">
        <v>89</v>
      </c>
      <c r="B7" s="158">
        <v>269</v>
      </c>
      <c r="C7" s="159">
        <v>64</v>
      </c>
      <c r="D7" s="159">
        <v>205</v>
      </c>
      <c r="E7" s="159">
        <v>487</v>
      </c>
    </row>
    <row r="8" spans="1:5" ht="12.75">
      <c r="A8" s="10" t="s">
        <v>90</v>
      </c>
      <c r="B8" s="125">
        <v>32</v>
      </c>
      <c r="C8" s="128">
        <v>346</v>
      </c>
      <c r="D8" s="128">
        <v>-314</v>
      </c>
      <c r="E8" s="128">
        <v>470</v>
      </c>
    </row>
    <row r="9" spans="1:5" ht="12.75">
      <c r="A9" s="10" t="s">
        <v>91</v>
      </c>
      <c r="B9" s="123">
        <v>-1828</v>
      </c>
      <c r="C9" s="128">
        <v>-661</v>
      </c>
      <c r="D9" s="128">
        <v>-1167</v>
      </c>
      <c r="E9" s="124">
        <v>-3051</v>
      </c>
    </row>
    <row r="10" spans="1:5" ht="12.75">
      <c r="A10" s="37" t="s">
        <v>11</v>
      </c>
      <c r="B10" s="164">
        <v>-1527</v>
      </c>
      <c r="C10" s="169">
        <v>-251</v>
      </c>
      <c r="D10" s="169">
        <v>-1276</v>
      </c>
      <c r="E10" s="165">
        <v>-2094</v>
      </c>
    </row>
    <row r="11" spans="1:5" ht="12.75">
      <c r="A11" s="218" t="s">
        <v>264</v>
      </c>
      <c r="B11" s="219"/>
      <c r="C11" s="219"/>
      <c r="D11" s="219"/>
      <c r="E11" s="219"/>
    </row>
  </sheetData>
  <sheetProtection/>
  <mergeCells count="4">
    <mergeCell ref="A4:E4"/>
    <mergeCell ref="A11:E11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3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51.28125" style="157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12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" s="156" customFormat="1" ht="25.5">
      <c r="A6" s="47" t="s">
        <v>74</v>
      </c>
      <c r="B6" s="5" t="s">
        <v>277</v>
      </c>
      <c r="C6" s="6" t="s">
        <v>278</v>
      </c>
      <c r="D6" s="6" t="s">
        <v>88</v>
      </c>
      <c r="E6" s="6" t="s">
        <v>32</v>
      </c>
    </row>
    <row r="7" spans="1:5" ht="12.75">
      <c r="A7" s="59" t="s">
        <v>92</v>
      </c>
      <c r="B7" s="158">
        <v>342</v>
      </c>
      <c r="C7" s="159">
        <v>318</v>
      </c>
      <c r="D7" s="159">
        <v>24</v>
      </c>
      <c r="E7" s="159">
        <v>413</v>
      </c>
    </row>
    <row r="8" spans="1:5" ht="12.75">
      <c r="A8" s="14" t="s">
        <v>93</v>
      </c>
      <c r="B8" s="125">
        <v>-888</v>
      </c>
      <c r="C8" s="128">
        <v>-942</v>
      </c>
      <c r="D8" s="128">
        <v>54</v>
      </c>
      <c r="E8" s="124">
        <v>-1249</v>
      </c>
    </row>
    <row r="9" spans="1:5" ht="12.75">
      <c r="A9" s="60" t="s">
        <v>94</v>
      </c>
      <c r="B9" s="170">
        <v>-546</v>
      </c>
      <c r="C9" s="171">
        <v>-624</v>
      </c>
      <c r="D9" s="171">
        <v>78</v>
      </c>
      <c r="E9" s="171">
        <v>-836</v>
      </c>
    </row>
    <row r="10" spans="1:5" ht="12.75">
      <c r="A10" s="14" t="s">
        <v>244</v>
      </c>
      <c r="B10" s="125">
        <v>-710</v>
      </c>
      <c r="C10" s="128">
        <v>-825</v>
      </c>
      <c r="D10" s="128">
        <v>115</v>
      </c>
      <c r="E10" s="124">
        <v>-1208</v>
      </c>
    </row>
    <row r="11" spans="1:5" ht="12.75">
      <c r="A11" s="14" t="s">
        <v>95</v>
      </c>
      <c r="B11" s="125">
        <v>-141</v>
      </c>
      <c r="C11" s="128">
        <v>10</v>
      </c>
      <c r="D11" s="128">
        <v>-151</v>
      </c>
      <c r="E11" s="128">
        <v>-48</v>
      </c>
    </row>
    <row r="12" spans="1:5" ht="12.75">
      <c r="A12" s="61" t="s">
        <v>12</v>
      </c>
      <c r="B12" s="172">
        <v>-1397</v>
      </c>
      <c r="C12" s="169">
        <v>-1439</v>
      </c>
      <c r="D12" s="169">
        <v>42</v>
      </c>
      <c r="E12" s="165">
        <v>-2092</v>
      </c>
    </row>
    <row r="13" spans="1:5" ht="12.75">
      <c r="A13" s="218" t="s">
        <v>264</v>
      </c>
      <c r="B13" s="219"/>
      <c r="C13" s="219"/>
      <c r="D13" s="219"/>
      <c r="E13" s="219"/>
    </row>
  </sheetData>
  <sheetProtection/>
  <mergeCells count="4">
    <mergeCell ref="A4:E4"/>
    <mergeCell ref="A13:E13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2"/>
  <sheetViews>
    <sheetView showGridLines="0" zoomScalePageLayoutView="0" workbookViewId="0" topLeftCell="A1">
      <selection activeCell="A21" sqref="A20:F21"/>
    </sheetView>
  </sheetViews>
  <sheetFormatPr defaultColWidth="11.421875" defaultRowHeight="12.75"/>
  <cols>
    <col min="1" max="1" width="56.28125" style="157" bestFit="1" customWidth="1"/>
    <col min="2" max="2" width="10.28125" style="118" customWidth="1"/>
    <col min="3" max="6" width="10.7109375" style="118" customWidth="1"/>
    <col min="7" max="16384" width="11.421875" style="157" customWidth="1"/>
  </cols>
  <sheetData>
    <row r="1" spans="1:6" ht="12.75">
      <c r="A1" s="215" t="s">
        <v>265</v>
      </c>
      <c r="B1" s="230"/>
      <c r="C1" s="230"/>
      <c r="D1" s="230"/>
      <c r="E1" s="230"/>
      <c r="F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6" s="138" customFormat="1" ht="12.75">
      <c r="A4" s="229" t="s">
        <v>13</v>
      </c>
      <c r="B4" s="229"/>
      <c r="C4" s="229"/>
      <c r="D4" s="229"/>
      <c r="E4" s="229"/>
      <c r="F4" s="229"/>
    </row>
    <row r="5" spans="1:6" s="138" customFormat="1" ht="12.75">
      <c r="A5" s="27"/>
      <c r="B5" s="29"/>
      <c r="C5" s="29"/>
      <c r="D5" s="27"/>
      <c r="E5" s="29"/>
      <c r="F5" s="29"/>
    </row>
    <row r="6" spans="1:6" s="156" customFormat="1" ht="25.5">
      <c r="A6" s="3"/>
      <c r="B6" s="21"/>
      <c r="C6" s="5" t="s">
        <v>277</v>
      </c>
      <c r="D6" s="6" t="s">
        <v>278</v>
      </c>
      <c r="E6" s="6" t="s">
        <v>31</v>
      </c>
      <c r="F6" s="6" t="s">
        <v>32</v>
      </c>
    </row>
    <row r="7" spans="1:6" ht="12.75">
      <c r="A7" s="7" t="s">
        <v>10</v>
      </c>
      <c r="B7" s="8" t="s">
        <v>245</v>
      </c>
      <c r="C7" s="132">
        <v>4626</v>
      </c>
      <c r="D7" s="133">
        <v>4606</v>
      </c>
      <c r="E7" s="120">
        <v>0.43421623968736434</v>
      </c>
      <c r="F7" s="133">
        <v>6416</v>
      </c>
    </row>
    <row r="8" spans="1:6" ht="12.75">
      <c r="A8" s="10" t="s">
        <v>11</v>
      </c>
      <c r="B8" s="11" t="s">
        <v>245</v>
      </c>
      <c r="C8" s="123">
        <v>-1527</v>
      </c>
      <c r="D8" s="128">
        <v>-251</v>
      </c>
      <c r="E8" s="11" t="s">
        <v>273</v>
      </c>
      <c r="F8" s="124">
        <v>-2094</v>
      </c>
    </row>
    <row r="9" spans="1:6" ht="12.75">
      <c r="A9" s="10" t="s">
        <v>12</v>
      </c>
      <c r="B9" s="11" t="s">
        <v>245</v>
      </c>
      <c r="C9" s="125">
        <v>-1397</v>
      </c>
      <c r="D9" s="128">
        <v>-1439</v>
      </c>
      <c r="E9" s="122">
        <v>2.9186935371785965</v>
      </c>
      <c r="F9" s="124">
        <v>-2092</v>
      </c>
    </row>
    <row r="10" spans="1:6" s="166" customFormat="1" ht="12.75">
      <c r="A10" s="60" t="s">
        <v>38</v>
      </c>
      <c r="B10" s="11" t="s">
        <v>245</v>
      </c>
      <c r="C10" s="160">
        <v>1702</v>
      </c>
      <c r="D10" s="161">
        <v>2916</v>
      </c>
      <c r="E10" s="162">
        <v>-41.63237311385459</v>
      </c>
      <c r="F10" s="161">
        <v>2230</v>
      </c>
    </row>
    <row r="11" spans="1:6" ht="12.75">
      <c r="A11" s="10" t="s">
        <v>96</v>
      </c>
      <c r="B11" s="11" t="s">
        <v>245</v>
      </c>
      <c r="C11" s="125">
        <v>-812</v>
      </c>
      <c r="D11" s="128">
        <v>-775</v>
      </c>
      <c r="E11" s="122">
        <v>-4.774193548387097</v>
      </c>
      <c r="F11" s="128">
        <v>-526</v>
      </c>
    </row>
    <row r="12" spans="1:6" s="166" customFormat="1" ht="12.75">
      <c r="A12" s="60" t="s">
        <v>97</v>
      </c>
      <c r="B12" s="11" t="s">
        <v>245</v>
      </c>
      <c r="C12" s="160">
        <v>890</v>
      </c>
      <c r="D12" s="161">
        <v>2141</v>
      </c>
      <c r="E12" s="162">
        <v>-58.43063988790285</v>
      </c>
      <c r="F12" s="161">
        <v>1704</v>
      </c>
    </row>
    <row r="13" spans="1:6" s="166" customFormat="1" ht="12.75">
      <c r="A13" s="15" t="s">
        <v>98</v>
      </c>
      <c r="B13" s="11" t="s">
        <v>245</v>
      </c>
      <c r="C13" s="125">
        <v>204</v>
      </c>
      <c r="D13" s="128">
        <v>192</v>
      </c>
      <c r="E13" s="122">
        <v>6.25</v>
      </c>
      <c r="F13" s="128">
        <v>302</v>
      </c>
    </row>
    <row r="14" spans="1:6" ht="12.75">
      <c r="A14" s="62" t="s">
        <v>99</v>
      </c>
      <c r="B14" s="11" t="s">
        <v>245</v>
      </c>
      <c r="C14" s="125">
        <v>77</v>
      </c>
      <c r="D14" s="128">
        <v>69</v>
      </c>
      <c r="E14" s="122">
        <v>11.594202898550725</v>
      </c>
      <c r="F14" s="128">
        <v>96</v>
      </c>
    </row>
    <row r="15" spans="1:6" s="166" customFormat="1" ht="12.75">
      <c r="A15" s="63" t="s">
        <v>100</v>
      </c>
      <c r="B15" s="11" t="s">
        <v>245</v>
      </c>
      <c r="C15" s="170">
        <v>609</v>
      </c>
      <c r="D15" s="161">
        <v>1880</v>
      </c>
      <c r="E15" s="162">
        <v>-67.6063829787234</v>
      </c>
      <c r="F15" s="161">
        <v>1306</v>
      </c>
    </row>
    <row r="16" spans="1:6" s="166" customFormat="1" ht="12.75">
      <c r="A16" s="64" t="s">
        <v>40</v>
      </c>
      <c r="B16" s="11" t="s">
        <v>245</v>
      </c>
      <c r="C16" s="160">
        <v>1915</v>
      </c>
      <c r="D16" s="161">
        <v>1892</v>
      </c>
      <c r="E16" s="162">
        <v>1.2</v>
      </c>
      <c r="F16" s="161">
        <v>2457</v>
      </c>
    </row>
    <row r="17" spans="1:6" ht="12.75">
      <c r="A17" s="10" t="s">
        <v>26</v>
      </c>
      <c r="B17" s="11" t="s">
        <v>41</v>
      </c>
      <c r="C17" s="126">
        <v>0.99</v>
      </c>
      <c r="D17" s="127">
        <v>3.06</v>
      </c>
      <c r="E17" s="122">
        <v>-67.64705882352942</v>
      </c>
      <c r="F17" s="127">
        <v>2.13</v>
      </c>
    </row>
    <row r="18" spans="1:6" ht="12.75">
      <c r="A18" s="10" t="s">
        <v>42</v>
      </c>
      <c r="B18" s="11" t="s">
        <v>41</v>
      </c>
      <c r="C18" s="126">
        <v>3.12</v>
      </c>
      <c r="D18" s="127">
        <v>3.08</v>
      </c>
      <c r="E18" s="122">
        <v>1.3</v>
      </c>
      <c r="F18" s="127">
        <v>4</v>
      </c>
    </row>
    <row r="19" spans="1:6" ht="12.75">
      <c r="A19" s="65" t="s">
        <v>101</v>
      </c>
      <c r="B19" s="17" t="s">
        <v>102</v>
      </c>
      <c r="C19" s="173">
        <v>614.7</v>
      </c>
      <c r="D19" s="131">
        <v>614.4</v>
      </c>
      <c r="E19" s="17" t="s">
        <v>273</v>
      </c>
      <c r="F19" s="131">
        <v>614.5</v>
      </c>
    </row>
    <row r="20" spans="1:6" ht="12.75">
      <c r="A20" s="23" t="s">
        <v>103</v>
      </c>
      <c r="B20" s="25" t="s">
        <v>104</v>
      </c>
      <c r="C20" s="174">
        <v>47.71</v>
      </c>
      <c r="D20" s="175">
        <v>27</v>
      </c>
      <c r="E20" s="25" t="s">
        <v>273</v>
      </c>
      <c r="F20" s="175">
        <v>24</v>
      </c>
    </row>
    <row r="21" spans="1:6" ht="12.75">
      <c r="A21" s="231" t="s">
        <v>264</v>
      </c>
      <c r="B21" s="219"/>
      <c r="C21" s="219"/>
      <c r="D21" s="219"/>
      <c r="E21" s="219"/>
      <c r="F21" s="219"/>
    </row>
    <row r="22" spans="1:6" ht="12.75">
      <c r="A22" s="212" t="s">
        <v>264</v>
      </c>
      <c r="B22" s="213"/>
      <c r="C22" s="213"/>
      <c r="D22" s="213"/>
      <c r="E22" s="213"/>
      <c r="F22" s="213"/>
    </row>
  </sheetData>
  <sheetProtection/>
  <mergeCells count="5">
    <mergeCell ref="A1:F1"/>
    <mergeCell ref="A4:F4"/>
    <mergeCell ref="A21:F21"/>
    <mergeCell ref="A22:F22"/>
    <mergeCell ref="A2:AH2"/>
  </mergeCells>
  <hyperlinks>
    <hyperlink ref="A1:F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5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60.8515625" style="157" bestFit="1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14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" s="156" customFormat="1" ht="25.5">
      <c r="A6" s="47" t="s">
        <v>74</v>
      </c>
      <c r="B6" s="5" t="s">
        <v>277</v>
      </c>
      <c r="C6" s="6" t="s">
        <v>278</v>
      </c>
      <c r="D6" s="6" t="s">
        <v>88</v>
      </c>
      <c r="E6" s="6" t="s">
        <v>32</v>
      </c>
    </row>
    <row r="7" spans="1:5" ht="12.75">
      <c r="A7" s="66" t="s">
        <v>105</v>
      </c>
      <c r="B7" s="9"/>
      <c r="C7" s="8"/>
      <c r="D7" s="8"/>
      <c r="E7" s="8"/>
    </row>
    <row r="8" spans="1:5" ht="12.75">
      <c r="A8" s="50" t="s">
        <v>56</v>
      </c>
      <c r="B8" s="125">
        <v>994</v>
      </c>
      <c r="C8" s="128">
        <v>1307</v>
      </c>
      <c r="D8" s="128">
        <v>-313</v>
      </c>
      <c r="E8" s="124">
        <v>1784</v>
      </c>
    </row>
    <row r="9" spans="1:5" ht="12.75">
      <c r="A9" s="57" t="s">
        <v>57</v>
      </c>
      <c r="B9" s="12"/>
      <c r="C9" s="11"/>
      <c r="D9" s="11"/>
      <c r="E9" s="11"/>
    </row>
    <row r="10" spans="1:5" ht="12.75">
      <c r="A10" s="57" t="s">
        <v>87</v>
      </c>
      <c r="B10" s="125">
        <v>925</v>
      </c>
      <c r="C10" s="128">
        <v>1137</v>
      </c>
      <c r="D10" s="128">
        <v>-212</v>
      </c>
      <c r="E10" s="124">
        <v>1534</v>
      </c>
    </row>
    <row r="11" spans="1:5" ht="12.75">
      <c r="A11" s="57" t="s">
        <v>60</v>
      </c>
      <c r="B11" s="125">
        <v>22</v>
      </c>
      <c r="C11" s="128">
        <v>71</v>
      </c>
      <c r="D11" s="128">
        <v>-49</v>
      </c>
      <c r="E11" s="128">
        <v>101</v>
      </c>
    </row>
    <row r="12" spans="1:5" ht="12.75">
      <c r="A12" s="51" t="s">
        <v>69</v>
      </c>
      <c r="B12" s="125">
        <v>337</v>
      </c>
      <c r="C12" s="128">
        <v>413</v>
      </c>
      <c r="D12" s="128">
        <v>-76</v>
      </c>
      <c r="E12" s="128">
        <v>904</v>
      </c>
    </row>
    <row r="13" spans="1:5" ht="12.75">
      <c r="A13" s="51" t="s">
        <v>70</v>
      </c>
      <c r="B13" s="125">
        <v>21</v>
      </c>
      <c r="C13" s="128">
        <v>29</v>
      </c>
      <c r="D13" s="128">
        <v>-8</v>
      </c>
      <c r="E13" s="128">
        <v>43</v>
      </c>
    </row>
    <row r="14" spans="1:5" ht="12.75">
      <c r="A14" s="51" t="s">
        <v>71</v>
      </c>
      <c r="B14" s="125">
        <v>63</v>
      </c>
      <c r="C14" s="128">
        <v>56</v>
      </c>
      <c r="D14" s="128">
        <v>7</v>
      </c>
      <c r="E14" s="128">
        <v>89</v>
      </c>
    </row>
    <row r="15" spans="1:5" ht="12.75">
      <c r="A15" s="51" t="s">
        <v>61</v>
      </c>
      <c r="B15" s="125">
        <v>192</v>
      </c>
      <c r="C15" s="128">
        <v>311</v>
      </c>
      <c r="D15" s="128">
        <v>-119</v>
      </c>
      <c r="E15" s="128">
        <v>518</v>
      </c>
    </row>
    <row r="16" spans="1:5" ht="12.75">
      <c r="A16" s="51" t="s">
        <v>72</v>
      </c>
      <c r="B16" s="125">
        <v>775</v>
      </c>
      <c r="C16" s="128">
        <v>734</v>
      </c>
      <c r="D16" s="128">
        <v>41</v>
      </c>
      <c r="E16" s="128">
        <v>999</v>
      </c>
    </row>
    <row r="17" spans="1:5" ht="12.75">
      <c r="A17" s="51" t="s">
        <v>243</v>
      </c>
      <c r="B17" s="125">
        <v>493</v>
      </c>
      <c r="C17" s="128">
        <v>498</v>
      </c>
      <c r="D17" s="128">
        <v>-5</v>
      </c>
      <c r="E17" s="128">
        <v>684</v>
      </c>
    </row>
    <row r="18" spans="1:5" ht="12.75">
      <c r="A18" s="51" t="s">
        <v>73</v>
      </c>
      <c r="B18" s="125">
        <v>12</v>
      </c>
      <c r="C18" s="128">
        <v>1</v>
      </c>
      <c r="D18" s="128">
        <v>11</v>
      </c>
      <c r="E18" s="128">
        <v>4</v>
      </c>
    </row>
    <row r="19" spans="1:5" ht="12.75">
      <c r="A19" s="51" t="s">
        <v>75</v>
      </c>
      <c r="B19" s="125">
        <v>50</v>
      </c>
      <c r="C19" s="128">
        <v>42</v>
      </c>
      <c r="D19" s="128">
        <v>8</v>
      </c>
      <c r="E19" s="128">
        <v>56</v>
      </c>
    </row>
    <row r="20" spans="1:5" ht="12.75">
      <c r="A20" s="52" t="s">
        <v>68</v>
      </c>
      <c r="B20" s="160">
        <v>2937</v>
      </c>
      <c r="C20" s="161">
        <v>3391</v>
      </c>
      <c r="D20" s="171">
        <v>-454</v>
      </c>
      <c r="E20" s="161">
        <v>5081</v>
      </c>
    </row>
    <row r="21" spans="1:5" ht="12.75">
      <c r="A21" s="52" t="s">
        <v>107</v>
      </c>
      <c r="B21" s="170">
        <v>68</v>
      </c>
      <c r="C21" s="171">
        <v>413</v>
      </c>
      <c r="D21" s="171">
        <v>-345</v>
      </c>
      <c r="E21" s="171">
        <v>463</v>
      </c>
    </row>
    <row r="22" spans="1:5" s="166" customFormat="1" ht="12.75">
      <c r="A22" s="56" t="s">
        <v>108</v>
      </c>
      <c r="B22" s="164">
        <v>3005</v>
      </c>
      <c r="C22" s="165">
        <v>3804</v>
      </c>
      <c r="D22" s="169">
        <v>-799</v>
      </c>
      <c r="E22" s="165">
        <v>5544</v>
      </c>
    </row>
    <row r="23" spans="1:5" ht="12.75">
      <c r="A23" s="218" t="s">
        <v>264</v>
      </c>
      <c r="B23" s="219"/>
      <c r="C23" s="219"/>
      <c r="D23" s="219"/>
      <c r="E23" s="219"/>
    </row>
    <row r="24" spans="1:5" ht="12.75">
      <c r="A24" s="212" t="s">
        <v>264</v>
      </c>
      <c r="B24" s="213"/>
      <c r="C24" s="213"/>
      <c r="D24" s="213"/>
      <c r="E24" s="213"/>
    </row>
    <row r="25" ht="12.75">
      <c r="C25" s="157"/>
    </row>
  </sheetData>
  <sheetProtection/>
  <mergeCells count="5">
    <mergeCell ref="A1:E1"/>
    <mergeCell ref="A4:E4"/>
    <mergeCell ref="A23:E23"/>
    <mergeCell ref="A24:E24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8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53.140625" style="167" customWidth="1"/>
    <col min="2" max="2" width="10.00390625" style="118" customWidth="1"/>
    <col min="3" max="5" width="11.28125" style="118" customWidth="1"/>
    <col min="6" max="16384" width="11.421875" style="167" customWidth="1"/>
  </cols>
  <sheetData>
    <row r="1" spans="1:5" ht="12.75">
      <c r="A1" s="232" t="s">
        <v>265</v>
      </c>
      <c r="B1" s="230"/>
      <c r="C1" s="230"/>
      <c r="D1" s="230"/>
      <c r="E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109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" s="176" customFormat="1" ht="25.5">
      <c r="A6" s="47" t="s">
        <v>74</v>
      </c>
      <c r="B6" s="5" t="s">
        <v>277</v>
      </c>
      <c r="C6" s="6" t="s">
        <v>278</v>
      </c>
      <c r="D6" s="6" t="s">
        <v>88</v>
      </c>
      <c r="E6" s="6" t="s">
        <v>32</v>
      </c>
    </row>
    <row r="7" spans="1:5" ht="12.75">
      <c r="A7" s="67" t="s">
        <v>110</v>
      </c>
      <c r="B7" s="132">
        <v>4888</v>
      </c>
      <c r="C7" s="133">
        <v>3298</v>
      </c>
      <c r="D7" s="133">
        <v>1590</v>
      </c>
      <c r="E7" s="133">
        <v>5446</v>
      </c>
    </row>
    <row r="8" spans="1:5" ht="12.75">
      <c r="A8" s="67" t="s">
        <v>111</v>
      </c>
      <c r="B8" s="132">
        <v>118</v>
      </c>
      <c r="C8" s="133">
        <v>-58</v>
      </c>
      <c r="D8" s="133">
        <v>176</v>
      </c>
      <c r="E8" s="133">
        <v>-1051</v>
      </c>
    </row>
    <row r="9" spans="1:5" s="186" customFormat="1" ht="12.75">
      <c r="A9" s="69" t="s">
        <v>43</v>
      </c>
      <c r="B9" s="160">
        <v>5006</v>
      </c>
      <c r="C9" s="161">
        <v>3240</v>
      </c>
      <c r="D9" s="171">
        <v>1766</v>
      </c>
      <c r="E9" s="161">
        <v>4395</v>
      </c>
    </row>
    <row r="10" spans="1:5" ht="12.75">
      <c r="A10" s="68" t="s">
        <v>112</v>
      </c>
      <c r="B10" s="123">
        <v>-1409</v>
      </c>
      <c r="C10" s="128">
        <v>-2110</v>
      </c>
      <c r="D10" s="124">
        <v>701</v>
      </c>
      <c r="E10" s="124">
        <v>-1285</v>
      </c>
    </row>
    <row r="11" spans="1:5" ht="12.75">
      <c r="A11" s="68" t="s">
        <v>113</v>
      </c>
      <c r="B11" s="125">
        <v>-1646</v>
      </c>
      <c r="C11" s="124">
        <v>-1518</v>
      </c>
      <c r="D11" s="128">
        <v>-128</v>
      </c>
      <c r="E11" s="124">
        <v>-2463</v>
      </c>
    </row>
    <row r="12" spans="1:5" ht="25.5">
      <c r="A12" s="68" t="s">
        <v>248</v>
      </c>
      <c r="B12" s="125">
        <v>-11</v>
      </c>
      <c r="C12" s="128">
        <v>23</v>
      </c>
      <c r="D12" s="128">
        <v>-34</v>
      </c>
      <c r="E12" s="128">
        <v>16</v>
      </c>
    </row>
    <row r="13" spans="1:5" ht="12.75">
      <c r="A13" s="69" t="s">
        <v>114</v>
      </c>
      <c r="B13" s="170">
        <v>1940</v>
      </c>
      <c r="C13" s="171">
        <v>-365</v>
      </c>
      <c r="D13" s="171">
        <v>2305</v>
      </c>
      <c r="E13" s="171">
        <v>663</v>
      </c>
    </row>
    <row r="14" spans="1:5" ht="12.75">
      <c r="A14" s="68" t="s">
        <v>246</v>
      </c>
      <c r="B14" s="12"/>
      <c r="C14" s="11"/>
      <c r="D14" s="11"/>
      <c r="E14" s="11"/>
    </row>
    <row r="15" spans="1:5" ht="12.75">
      <c r="A15" s="68" t="s">
        <v>43</v>
      </c>
      <c r="B15" s="123">
        <v>5006</v>
      </c>
      <c r="C15" s="124">
        <v>3240</v>
      </c>
      <c r="D15" s="128">
        <v>1766</v>
      </c>
      <c r="E15" s="124">
        <v>4395</v>
      </c>
    </row>
    <row r="16" spans="1:5" ht="25.5">
      <c r="A16" s="68" t="s">
        <v>247</v>
      </c>
      <c r="B16" s="123">
        <v>-2937</v>
      </c>
      <c r="C16" s="124">
        <v>-3391</v>
      </c>
      <c r="D16" s="128">
        <v>454</v>
      </c>
      <c r="E16" s="124">
        <v>-5081</v>
      </c>
    </row>
    <row r="17" spans="1:5" ht="12.75">
      <c r="A17" s="70" t="s">
        <v>46</v>
      </c>
      <c r="B17" s="172">
        <v>2069</v>
      </c>
      <c r="C17" s="169">
        <v>-151</v>
      </c>
      <c r="D17" s="169">
        <v>2220</v>
      </c>
      <c r="E17" s="169">
        <v>-686</v>
      </c>
    </row>
    <row r="18" spans="1:5" ht="12.75">
      <c r="A18" s="231" t="s">
        <v>355</v>
      </c>
      <c r="B18" s="219"/>
      <c r="C18" s="219"/>
      <c r="D18" s="219"/>
      <c r="E18" s="219"/>
    </row>
    <row r="19" ht="12.75">
      <c r="A19" s="177"/>
    </row>
    <row r="20" ht="12.75">
      <c r="A20" s="177"/>
    </row>
    <row r="21" ht="12.75">
      <c r="A21" s="177"/>
    </row>
    <row r="22" ht="12.75">
      <c r="A22" s="177"/>
    </row>
    <row r="23" ht="12.75">
      <c r="A23" s="177"/>
    </row>
    <row r="24" ht="12.75">
      <c r="A24" s="177"/>
    </row>
    <row r="25" ht="12.75">
      <c r="A25" s="177"/>
    </row>
    <row r="26" ht="12.75">
      <c r="A26" s="177"/>
    </row>
    <row r="27" ht="12.75">
      <c r="A27" s="177"/>
    </row>
    <row r="28" ht="12.75">
      <c r="A28" s="177"/>
    </row>
  </sheetData>
  <sheetProtection/>
  <mergeCells count="4">
    <mergeCell ref="A4:E4"/>
    <mergeCell ref="A18:E18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3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60.421875" style="157" bestFit="1" customWidth="1"/>
    <col min="2" max="4" width="12.8515625" style="118" customWidth="1"/>
    <col min="5" max="16384" width="11.421875" style="157" customWidth="1"/>
  </cols>
  <sheetData>
    <row r="1" spans="1:4" ht="12.75">
      <c r="A1" s="215" t="s">
        <v>265</v>
      </c>
      <c r="B1" s="230"/>
      <c r="C1" s="230"/>
      <c r="D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4" s="138" customFormat="1" ht="12.75">
      <c r="A4" s="229" t="s">
        <v>16</v>
      </c>
      <c r="B4" s="229"/>
      <c r="C4" s="229"/>
      <c r="D4" s="229"/>
    </row>
    <row r="5" spans="1:4" s="138" customFormat="1" ht="12.75">
      <c r="A5" s="27"/>
      <c r="B5" s="29"/>
      <c r="C5" s="29"/>
      <c r="D5" s="27"/>
    </row>
    <row r="6" spans="1:4" s="156" customFormat="1" ht="25.5">
      <c r="A6" s="71" t="s">
        <v>74</v>
      </c>
      <c r="B6" s="5" t="s">
        <v>274</v>
      </c>
      <c r="C6" s="6" t="s">
        <v>47</v>
      </c>
      <c r="D6" s="6" t="s">
        <v>31</v>
      </c>
    </row>
    <row r="7" spans="1:4" ht="12.75">
      <c r="A7" s="7" t="s">
        <v>115</v>
      </c>
      <c r="B7" s="132">
        <v>4612</v>
      </c>
      <c r="C7" s="133">
        <v>2672</v>
      </c>
      <c r="D7" s="120">
        <v>72.60479041916167</v>
      </c>
    </row>
    <row r="8" spans="1:4" ht="12.75">
      <c r="A8" s="10" t="s">
        <v>116</v>
      </c>
      <c r="B8" s="123">
        <v>3496</v>
      </c>
      <c r="C8" s="124">
        <v>3047</v>
      </c>
      <c r="D8" s="122">
        <v>14.735805710534953</v>
      </c>
    </row>
    <row r="9" spans="1:4" ht="12.75">
      <c r="A9" s="10" t="s">
        <v>117</v>
      </c>
      <c r="B9" s="123">
        <v>1510</v>
      </c>
      <c r="C9" s="124">
        <v>1892</v>
      </c>
      <c r="D9" s="122">
        <v>-20.190274841437635</v>
      </c>
    </row>
    <row r="10" spans="1:4" ht="12.75">
      <c r="A10" s="64" t="s">
        <v>118</v>
      </c>
      <c r="B10" s="160">
        <v>9618</v>
      </c>
      <c r="C10" s="161">
        <v>7611</v>
      </c>
      <c r="D10" s="162">
        <v>26.369728025226646</v>
      </c>
    </row>
    <row r="11" spans="1:4" ht="25.5">
      <c r="A11" s="14" t="s">
        <v>119</v>
      </c>
      <c r="B11" s="123">
        <v>16906</v>
      </c>
      <c r="C11" s="124">
        <v>17748</v>
      </c>
      <c r="D11" s="122">
        <v>-4.738562091503268</v>
      </c>
    </row>
    <row r="12" spans="1:4" ht="12.75">
      <c r="A12" s="10" t="s">
        <v>120</v>
      </c>
      <c r="B12" s="123">
        <v>2578</v>
      </c>
      <c r="C12" s="124">
        <v>2198</v>
      </c>
      <c r="D12" s="122">
        <v>17.3</v>
      </c>
    </row>
    <row r="13" spans="1:4" ht="12.75">
      <c r="A13" s="64" t="s">
        <v>121</v>
      </c>
      <c r="B13" s="160">
        <v>19484</v>
      </c>
      <c r="C13" s="161">
        <v>19946</v>
      </c>
      <c r="D13" s="162">
        <v>-2.3162538854908252</v>
      </c>
    </row>
    <row r="14" spans="1:4" ht="12.75">
      <c r="A14" s="64" t="s">
        <v>122</v>
      </c>
      <c r="B14" s="160">
        <v>9866</v>
      </c>
      <c r="C14" s="161">
        <v>12335</v>
      </c>
      <c r="D14" s="162">
        <v>-20.016214025131738</v>
      </c>
    </row>
    <row r="15" spans="1:4" ht="12.75">
      <c r="A15" s="14" t="s">
        <v>123</v>
      </c>
      <c r="B15" s="123">
        <v>6890</v>
      </c>
      <c r="C15" s="124">
        <v>6856</v>
      </c>
      <c r="D15" s="122">
        <v>0.4959159859976663</v>
      </c>
    </row>
    <row r="16" spans="1:4" ht="25.5">
      <c r="A16" s="14" t="s">
        <v>249</v>
      </c>
      <c r="B16" s="12" t="s">
        <v>273</v>
      </c>
      <c r="C16" s="128">
        <v>36</v>
      </c>
      <c r="D16" s="11" t="s">
        <v>273</v>
      </c>
    </row>
    <row r="17" spans="1:4" ht="12.75">
      <c r="A17" s="72" t="s">
        <v>124</v>
      </c>
      <c r="B17" s="178">
        <v>10325</v>
      </c>
      <c r="C17" s="179">
        <v>10201</v>
      </c>
      <c r="D17" s="180">
        <v>1.215567101264582</v>
      </c>
    </row>
    <row r="18" spans="1:4" ht="12.75">
      <c r="A18" s="73" t="s">
        <v>125</v>
      </c>
      <c r="B18" s="181">
        <v>2916</v>
      </c>
      <c r="C18" s="182">
        <v>2874</v>
      </c>
      <c r="D18" s="183">
        <v>1.4613778705636742</v>
      </c>
    </row>
    <row r="19" spans="1:4" ht="12.75">
      <c r="A19" s="73" t="s">
        <v>126</v>
      </c>
      <c r="B19" s="184">
        <v>787</v>
      </c>
      <c r="C19" s="185">
        <v>785</v>
      </c>
      <c r="D19" s="183">
        <v>0.3</v>
      </c>
    </row>
    <row r="20" spans="1:4" ht="12.75">
      <c r="A20" s="74" t="s">
        <v>127</v>
      </c>
      <c r="B20" s="181">
        <v>1332</v>
      </c>
      <c r="C20" s="182">
        <v>1351</v>
      </c>
      <c r="D20" s="183">
        <v>-1.4</v>
      </c>
    </row>
    <row r="21" spans="1:4" ht="12.75">
      <c r="A21" s="74" t="s">
        <v>128</v>
      </c>
      <c r="B21" s="184">
        <v>-545</v>
      </c>
      <c r="C21" s="185">
        <v>-566</v>
      </c>
      <c r="D21" s="183">
        <v>3.7102473498233217</v>
      </c>
    </row>
    <row r="22" spans="1:4" s="166" customFormat="1" ht="12.75">
      <c r="A22" s="37" t="s">
        <v>129</v>
      </c>
      <c r="B22" s="164">
        <v>30784</v>
      </c>
      <c r="C22" s="165">
        <v>33015</v>
      </c>
      <c r="D22" s="149">
        <v>-6.8</v>
      </c>
    </row>
    <row r="23" spans="1:4" ht="12.75">
      <c r="A23" s="218" t="s">
        <v>264</v>
      </c>
      <c r="B23" s="219"/>
      <c r="C23" s="219"/>
      <c r="D23" s="219"/>
    </row>
  </sheetData>
  <sheetProtection/>
  <mergeCells count="4">
    <mergeCell ref="A4:D4"/>
    <mergeCell ref="A23:D23"/>
    <mergeCell ref="A1:D1"/>
    <mergeCell ref="A2:AH2"/>
  </mergeCells>
  <hyperlinks>
    <hyperlink ref="A1:D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G42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52.421875" style="167" customWidth="1"/>
    <col min="2" max="5" width="10.7109375" style="118" customWidth="1"/>
    <col min="6" max="16384" width="11.421875" style="167" customWidth="1"/>
  </cols>
  <sheetData>
    <row r="1" spans="1:5" ht="12.75">
      <c r="A1" s="232" t="s">
        <v>265</v>
      </c>
      <c r="B1" s="230"/>
      <c r="C1" s="230"/>
      <c r="D1" s="230"/>
      <c r="E1" s="230"/>
    </row>
    <row r="2" spans="1:33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</row>
    <row r="4" spans="1:5" s="138" customFormat="1" ht="12.75">
      <c r="A4" s="229" t="s">
        <v>250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9"/>
      <c r="E5" s="29"/>
    </row>
    <row r="6" spans="1:5" s="176" customFormat="1" ht="12.75">
      <c r="A6" s="75"/>
      <c r="B6" s="235">
        <v>41547</v>
      </c>
      <c r="C6" s="235"/>
      <c r="D6" s="236" t="s">
        <v>47</v>
      </c>
      <c r="E6" s="237"/>
    </row>
    <row r="7" spans="1:5" s="176" customFormat="1" ht="12.75">
      <c r="A7" s="76"/>
      <c r="B7" s="77" t="s">
        <v>74</v>
      </c>
      <c r="C7" s="77" t="s">
        <v>130</v>
      </c>
      <c r="D7" s="6" t="s">
        <v>74</v>
      </c>
      <c r="E7" s="6" t="s">
        <v>130</v>
      </c>
    </row>
    <row r="8" spans="1:5" s="186" customFormat="1" ht="12.75">
      <c r="A8" s="78" t="s">
        <v>131</v>
      </c>
      <c r="B8" s="79"/>
      <c r="C8" s="79"/>
      <c r="D8" s="80"/>
      <c r="E8" s="80"/>
    </row>
    <row r="9" spans="1:5" ht="12.75">
      <c r="A9" s="68" t="s">
        <v>132</v>
      </c>
      <c r="B9" s="123">
        <v>60690</v>
      </c>
      <c r="C9" s="121">
        <v>70.55089917812678</v>
      </c>
      <c r="D9" s="124">
        <v>63338</v>
      </c>
      <c r="E9" s="122">
        <v>71.8297080904534</v>
      </c>
    </row>
    <row r="10" spans="1:5" ht="12.75">
      <c r="A10" s="62" t="s">
        <v>133</v>
      </c>
      <c r="B10" s="123">
        <v>15238</v>
      </c>
      <c r="C10" s="121">
        <v>17.713867221557024</v>
      </c>
      <c r="D10" s="124">
        <v>16017</v>
      </c>
      <c r="E10" s="122">
        <v>18.164394746989046</v>
      </c>
    </row>
    <row r="11" spans="1:5" ht="12.75">
      <c r="A11" s="62" t="s">
        <v>134</v>
      </c>
      <c r="B11" s="123">
        <v>34231</v>
      </c>
      <c r="C11" s="121">
        <v>39.79284609929903</v>
      </c>
      <c r="D11" s="124">
        <v>36006</v>
      </c>
      <c r="E11" s="122">
        <v>40.83331443217129</v>
      </c>
    </row>
    <row r="12" spans="1:5" ht="12.75">
      <c r="A12" s="68" t="s">
        <v>135</v>
      </c>
      <c r="B12" s="123">
        <v>25333</v>
      </c>
      <c r="C12" s="121">
        <v>29.44910082187322</v>
      </c>
      <c r="D12" s="124">
        <v>24840</v>
      </c>
      <c r="E12" s="122">
        <v>28.1702919095466</v>
      </c>
    </row>
    <row r="13" spans="1:5" ht="14.25">
      <c r="A13" s="62" t="s">
        <v>251</v>
      </c>
      <c r="B13" s="123">
        <v>14973</v>
      </c>
      <c r="C13" s="121">
        <v>17.405810074049963</v>
      </c>
      <c r="D13" s="124">
        <v>16436</v>
      </c>
      <c r="E13" s="122">
        <v>18.639569960761186</v>
      </c>
    </row>
    <row r="14" spans="1:5" s="186" customFormat="1" ht="12.75">
      <c r="A14" s="69" t="s">
        <v>68</v>
      </c>
      <c r="B14" s="160">
        <v>86023</v>
      </c>
      <c r="C14" s="187">
        <v>100</v>
      </c>
      <c r="D14" s="161">
        <v>88178</v>
      </c>
      <c r="E14" s="162">
        <v>100</v>
      </c>
    </row>
    <row r="15" spans="1:5" ht="12.75">
      <c r="A15" s="62" t="s">
        <v>246</v>
      </c>
      <c r="B15" s="12" t="s">
        <v>292</v>
      </c>
      <c r="C15" s="12" t="s">
        <v>292</v>
      </c>
      <c r="D15" s="11" t="s">
        <v>292</v>
      </c>
      <c r="E15" s="11" t="s">
        <v>292</v>
      </c>
    </row>
    <row r="16" spans="1:5" s="186" customFormat="1" ht="12.75">
      <c r="A16" s="69" t="s">
        <v>136</v>
      </c>
      <c r="B16" s="53" t="s">
        <v>292</v>
      </c>
      <c r="C16" s="53" t="s">
        <v>292</v>
      </c>
      <c r="D16" s="54" t="s">
        <v>292</v>
      </c>
      <c r="E16" s="54" t="s">
        <v>292</v>
      </c>
    </row>
    <row r="17" spans="1:5" ht="12.75">
      <c r="A17" s="68" t="s">
        <v>137</v>
      </c>
      <c r="B17" s="123">
        <v>15156</v>
      </c>
      <c r="C17" s="121">
        <v>17.618543877800125</v>
      </c>
      <c r="D17" s="124">
        <v>16489</v>
      </c>
      <c r="E17" s="122">
        <v>18.699675656059334</v>
      </c>
    </row>
    <row r="18" spans="1:5" ht="12.75">
      <c r="A18" s="68" t="s">
        <v>138</v>
      </c>
      <c r="B18" s="123">
        <v>48159</v>
      </c>
      <c r="C18" s="121">
        <v>55.98386478034944</v>
      </c>
      <c r="D18" s="124">
        <v>47445</v>
      </c>
      <c r="E18" s="122">
        <v>53.805937989067566</v>
      </c>
    </row>
    <row r="19" spans="1:5" ht="12.75">
      <c r="A19" s="62" t="s">
        <v>139</v>
      </c>
      <c r="B19" s="123">
        <v>28461</v>
      </c>
      <c r="C19" s="121">
        <v>33.085337642258466</v>
      </c>
      <c r="D19" s="124">
        <v>27991</v>
      </c>
      <c r="E19" s="122">
        <v>31.743745605479823</v>
      </c>
    </row>
    <row r="20" spans="1:5" ht="12.75">
      <c r="A20" s="62" t="s">
        <v>140</v>
      </c>
      <c r="B20" s="123">
        <v>16092</v>
      </c>
      <c r="C20" s="121">
        <v>18.706624972391104</v>
      </c>
      <c r="D20" s="124">
        <v>15417</v>
      </c>
      <c r="E20" s="122">
        <v>17.483952913425117</v>
      </c>
    </row>
    <row r="21" spans="1:5" ht="12.75">
      <c r="A21" s="68" t="s">
        <v>141</v>
      </c>
      <c r="B21" s="123">
        <v>22708</v>
      </c>
      <c r="C21" s="121">
        <v>26.397591341850436</v>
      </c>
      <c r="D21" s="124">
        <v>24244</v>
      </c>
      <c r="E21" s="122">
        <v>27.494386354873097</v>
      </c>
    </row>
    <row r="22" spans="1:5" ht="14.25">
      <c r="A22" s="62" t="s">
        <v>252</v>
      </c>
      <c r="B22" s="123">
        <v>13965</v>
      </c>
      <c r="C22" s="121">
        <v>16.234030433721212</v>
      </c>
      <c r="D22" s="124">
        <v>14904</v>
      </c>
      <c r="E22" s="122">
        <v>16.90217514572796</v>
      </c>
    </row>
    <row r="23" spans="1:5" s="186" customFormat="1" ht="12.75">
      <c r="A23" s="81" t="s">
        <v>68</v>
      </c>
      <c r="B23" s="164">
        <v>86023</v>
      </c>
      <c r="C23" s="148">
        <v>100</v>
      </c>
      <c r="D23" s="165">
        <v>88178</v>
      </c>
      <c r="E23" s="149">
        <v>100</v>
      </c>
    </row>
    <row r="24" spans="1:5" ht="12.75" customHeight="1">
      <c r="A24" s="233" t="s">
        <v>293</v>
      </c>
      <c r="B24" s="234"/>
      <c r="C24" s="234"/>
      <c r="D24" s="234"/>
      <c r="E24" s="234"/>
    </row>
    <row r="25" spans="1:5" ht="12.75" customHeight="1">
      <c r="A25" s="233" t="s">
        <v>294</v>
      </c>
      <c r="B25" s="234"/>
      <c r="C25" s="234"/>
      <c r="D25" s="234"/>
      <c r="E25" s="234"/>
    </row>
    <row r="26" spans="1:5" ht="12.75" customHeight="1">
      <c r="A26" s="233" t="s">
        <v>295</v>
      </c>
      <c r="B26" s="234"/>
      <c r="C26" s="234"/>
      <c r="D26" s="234"/>
      <c r="E26" s="234"/>
    </row>
    <row r="27" ht="12.75">
      <c r="A27" s="177"/>
    </row>
    <row r="28" ht="12.75">
      <c r="A28" s="177"/>
    </row>
    <row r="29" ht="12.75">
      <c r="A29" s="177"/>
    </row>
    <row r="30" ht="12.75">
      <c r="A30" s="177"/>
    </row>
    <row r="31" ht="12.75">
      <c r="A31" s="177"/>
    </row>
    <row r="32" ht="12.75">
      <c r="A32" s="177"/>
    </row>
    <row r="33" ht="12.75">
      <c r="A33" s="177"/>
    </row>
    <row r="34" ht="12.75">
      <c r="A34" s="177"/>
    </row>
    <row r="35" ht="12.75">
      <c r="A35" s="177"/>
    </row>
    <row r="36" ht="12.75">
      <c r="A36" s="177"/>
    </row>
    <row r="37" ht="12.75">
      <c r="A37" s="177"/>
    </row>
    <row r="38" ht="12.75">
      <c r="A38" s="177"/>
    </row>
    <row r="39" ht="12.75">
      <c r="A39" s="177"/>
    </row>
    <row r="40" ht="12.75">
      <c r="A40" s="177"/>
    </row>
    <row r="41" ht="12.75">
      <c r="A41" s="177"/>
    </row>
    <row r="42" ht="12.75">
      <c r="A42" s="177"/>
    </row>
  </sheetData>
  <sheetProtection/>
  <mergeCells count="8">
    <mergeCell ref="A25:E25"/>
    <mergeCell ref="A26:E26"/>
    <mergeCell ref="A1:E1"/>
    <mergeCell ref="A4:E4"/>
    <mergeCell ref="B6:C6"/>
    <mergeCell ref="D6:E6"/>
    <mergeCell ref="A24:E24"/>
    <mergeCell ref="A2:AG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0"/>
  <sheetViews>
    <sheetView showGridLines="0" zoomScalePageLayoutView="0" workbookViewId="0" topLeftCell="A1">
      <selection activeCell="E21" sqref="A20:E21"/>
    </sheetView>
  </sheetViews>
  <sheetFormatPr defaultColWidth="11.421875" defaultRowHeight="12.75"/>
  <cols>
    <col min="1" max="1" width="42.8515625" style="157" customWidth="1"/>
    <col min="2" max="2" width="11.57421875" style="118" customWidth="1"/>
    <col min="3" max="3" width="1.421875" style="118" customWidth="1"/>
    <col min="4" max="5" width="12.851562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142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" s="156" customFormat="1" ht="25.5">
      <c r="A6" s="82"/>
      <c r="B6" s="110">
        <v>41547</v>
      </c>
      <c r="C6" s="5"/>
      <c r="D6" s="6" t="s">
        <v>47</v>
      </c>
      <c r="E6" s="6" t="s">
        <v>31</v>
      </c>
    </row>
    <row r="7" spans="1:5" ht="12.75">
      <c r="A7" s="49" t="s">
        <v>56</v>
      </c>
      <c r="B7" s="132">
        <v>16752</v>
      </c>
      <c r="C7" s="9"/>
      <c r="D7" s="133">
        <v>17583</v>
      </c>
      <c r="E7" s="120">
        <v>-4.726155946084286</v>
      </c>
    </row>
    <row r="8" spans="1:5" ht="12.75">
      <c r="A8" s="50" t="s">
        <v>69</v>
      </c>
      <c r="B8" s="123">
        <v>19343</v>
      </c>
      <c r="C8" s="12"/>
      <c r="D8" s="124">
        <v>19510</v>
      </c>
      <c r="E8" s="122">
        <v>-0.8559712967708867</v>
      </c>
    </row>
    <row r="9" spans="1:5" ht="12.75">
      <c r="A9" s="50" t="s">
        <v>70</v>
      </c>
      <c r="B9" s="123">
        <v>3129</v>
      </c>
      <c r="C9" s="12"/>
      <c r="D9" s="124">
        <v>3376</v>
      </c>
      <c r="E9" s="122">
        <v>-7.3163507109004735</v>
      </c>
    </row>
    <row r="10" spans="1:5" ht="12.75">
      <c r="A10" s="51" t="s">
        <v>71</v>
      </c>
      <c r="B10" s="123">
        <v>8933</v>
      </c>
      <c r="C10" s="12"/>
      <c r="D10" s="124">
        <v>9528</v>
      </c>
      <c r="E10" s="122">
        <v>-6.244752308984047</v>
      </c>
    </row>
    <row r="11" spans="1:5" ht="12.75">
      <c r="A11" s="51" t="s">
        <v>61</v>
      </c>
      <c r="B11" s="123">
        <v>10075</v>
      </c>
      <c r="C11" s="12"/>
      <c r="D11" s="124">
        <v>10900</v>
      </c>
      <c r="E11" s="122">
        <v>-7.568807339449542</v>
      </c>
    </row>
    <row r="12" spans="1:5" ht="12.75">
      <c r="A12" s="51" t="s">
        <v>72</v>
      </c>
      <c r="B12" s="123">
        <v>1496</v>
      </c>
      <c r="C12" s="12"/>
      <c r="D12" s="124">
        <v>1573</v>
      </c>
      <c r="E12" s="122">
        <v>-4.895104895104895</v>
      </c>
    </row>
    <row r="13" spans="1:5" ht="12.75">
      <c r="A13" s="51" t="s">
        <v>243</v>
      </c>
      <c r="B13" s="123">
        <v>1430</v>
      </c>
      <c r="C13" s="12"/>
      <c r="D13" s="124">
        <v>1375</v>
      </c>
      <c r="E13" s="122">
        <v>4</v>
      </c>
    </row>
    <row r="14" spans="1:5" ht="12.75">
      <c r="A14" s="51" t="s">
        <v>73</v>
      </c>
      <c r="B14" s="123">
        <v>1544</v>
      </c>
      <c r="C14" s="12"/>
      <c r="D14" s="124">
        <v>1457</v>
      </c>
      <c r="E14" s="122">
        <v>5.971173644474949</v>
      </c>
    </row>
    <row r="15" spans="1:5" ht="14.25">
      <c r="A15" s="10" t="s">
        <v>143</v>
      </c>
      <c r="B15" s="123">
        <v>4565</v>
      </c>
      <c r="C15" s="12"/>
      <c r="D15" s="163">
        <v>4906</v>
      </c>
      <c r="E15" s="122">
        <v>-6.950672645739911</v>
      </c>
    </row>
    <row r="16" spans="1:5" ht="12.75" customHeight="1">
      <c r="A16" s="64" t="s">
        <v>54</v>
      </c>
      <c r="B16" s="160">
        <v>67267</v>
      </c>
      <c r="C16" s="53"/>
      <c r="D16" s="208">
        <v>70208</v>
      </c>
      <c r="E16" s="162">
        <v>-4.18898131267092</v>
      </c>
    </row>
    <row r="17" spans="1:5" ht="14.25">
      <c r="A17" s="15" t="s">
        <v>144</v>
      </c>
      <c r="B17" s="123">
        <v>39552</v>
      </c>
      <c r="C17" s="83"/>
      <c r="D17" s="124">
        <v>40272</v>
      </c>
      <c r="E17" s="122">
        <v>-1.7878426698450536</v>
      </c>
    </row>
    <row r="18" spans="1:5" s="166" customFormat="1" ht="12.75">
      <c r="A18" s="84" t="s">
        <v>145</v>
      </c>
      <c r="B18" s="134">
        <v>27715</v>
      </c>
      <c r="C18" s="24"/>
      <c r="D18" s="135">
        <v>29936</v>
      </c>
      <c r="E18" s="136">
        <v>-7.419160876536611</v>
      </c>
    </row>
    <row r="19" spans="1:5" ht="12.75">
      <c r="A19" s="218" t="s">
        <v>263</v>
      </c>
      <c r="B19" s="219"/>
      <c r="C19" s="219"/>
      <c r="D19" s="219"/>
      <c r="E19" s="219"/>
    </row>
    <row r="20" spans="1:5" ht="24" customHeight="1">
      <c r="A20" s="212" t="s">
        <v>291</v>
      </c>
      <c r="B20" s="213"/>
      <c r="C20" s="213"/>
      <c r="D20" s="213"/>
      <c r="E20" s="213"/>
    </row>
  </sheetData>
  <sheetProtection/>
  <mergeCells count="5">
    <mergeCell ref="A1:E1"/>
    <mergeCell ref="A4:E4"/>
    <mergeCell ref="A19:E19"/>
    <mergeCell ref="A20:E20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A4" sqref="A4:F4"/>
    </sheetView>
  </sheetViews>
  <sheetFormatPr defaultColWidth="11.421875" defaultRowHeight="12.75"/>
  <cols>
    <col min="1" max="1" width="44.8515625" style="117" bestFit="1" customWidth="1"/>
    <col min="2" max="2" width="9.140625" style="117" bestFit="1" customWidth="1"/>
    <col min="3" max="6" width="10.7109375" style="117" customWidth="1"/>
    <col min="7" max="16384" width="11.421875" style="117" customWidth="1"/>
  </cols>
  <sheetData>
    <row r="1" spans="1:6" ht="12.75">
      <c r="A1" s="215" t="s">
        <v>265</v>
      </c>
      <c r="B1" s="216"/>
      <c r="C1" s="216"/>
      <c r="D1" s="216"/>
      <c r="E1" s="216"/>
      <c r="F1" s="216"/>
    </row>
    <row r="2" spans="1:6" s="116" customFormat="1" ht="15.75">
      <c r="A2" s="214" t="s">
        <v>359</v>
      </c>
      <c r="B2" s="214"/>
      <c r="C2" s="214"/>
      <c r="D2" s="214"/>
      <c r="E2" s="214"/>
      <c r="F2" s="214"/>
    </row>
    <row r="4" spans="1:6" ht="12.75">
      <c r="A4" s="217" t="s">
        <v>1</v>
      </c>
      <c r="B4" s="217"/>
      <c r="C4" s="217"/>
      <c r="D4" s="217"/>
      <c r="E4" s="217"/>
      <c r="F4" s="217"/>
    </row>
    <row r="5" spans="1:6" ht="15">
      <c r="A5" s="2"/>
      <c r="B5" s="1"/>
      <c r="C5" s="1"/>
      <c r="D5" s="1"/>
      <c r="E5" s="1"/>
      <c r="F5" s="1"/>
    </row>
    <row r="6" spans="1:6" ht="25.5">
      <c r="A6" s="3"/>
      <c r="B6" s="4"/>
      <c r="C6" s="5" t="s">
        <v>277</v>
      </c>
      <c r="D6" s="6" t="s">
        <v>278</v>
      </c>
      <c r="E6" s="6" t="s">
        <v>31</v>
      </c>
      <c r="F6" s="6" t="s">
        <v>32</v>
      </c>
    </row>
    <row r="7" spans="1:6" ht="12.75">
      <c r="A7" s="7" t="s">
        <v>33</v>
      </c>
      <c r="B7" s="8" t="s">
        <v>34</v>
      </c>
      <c r="C7" s="119">
        <v>159.5</v>
      </c>
      <c r="D7" s="120">
        <v>167.3</v>
      </c>
      <c r="E7" s="120">
        <v>-4.662283323371196</v>
      </c>
      <c r="F7" s="120">
        <v>227.1</v>
      </c>
    </row>
    <row r="8" spans="1:6" ht="12.75">
      <c r="A8" s="7" t="s">
        <v>35</v>
      </c>
      <c r="B8" s="8" t="s">
        <v>34</v>
      </c>
      <c r="C8" s="119">
        <v>200</v>
      </c>
      <c r="D8" s="120">
        <v>208.3</v>
      </c>
      <c r="E8" s="120">
        <v>-3.9846375420067264</v>
      </c>
      <c r="F8" s="120">
        <v>277.8</v>
      </c>
    </row>
    <row r="9" spans="1:6" ht="12.75">
      <c r="A9" s="10" t="s">
        <v>36</v>
      </c>
      <c r="B9" s="11" t="s">
        <v>34</v>
      </c>
      <c r="C9" s="121">
        <v>236.7</v>
      </c>
      <c r="D9" s="122">
        <v>203.6</v>
      </c>
      <c r="E9" s="122">
        <v>16.257367387033398</v>
      </c>
      <c r="F9" s="122">
        <v>306.8</v>
      </c>
    </row>
    <row r="10" spans="1:6" ht="12.75">
      <c r="A10" s="10" t="s">
        <v>5</v>
      </c>
      <c r="B10" s="11" t="s">
        <v>37</v>
      </c>
      <c r="C10" s="123">
        <v>39886</v>
      </c>
      <c r="D10" s="124">
        <v>38358</v>
      </c>
      <c r="E10" s="122">
        <v>3.9835236456541008</v>
      </c>
      <c r="F10" s="124">
        <v>53227</v>
      </c>
    </row>
    <row r="11" spans="1:6" ht="12.75">
      <c r="A11" s="13" t="s">
        <v>9</v>
      </c>
      <c r="B11" s="11" t="s">
        <v>37</v>
      </c>
      <c r="C11" s="123">
        <v>6711</v>
      </c>
      <c r="D11" s="124">
        <v>6718</v>
      </c>
      <c r="E11" s="122">
        <v>-0.10419767788032153</v>
      </c>
      <c r="F11" s="124">
        <v>9314</v>
      </c>
    </row>
    <row r="12" spans="1:6" ht="12.75">
      <c r="A12" s="13" t="s">
        <v>10</v>
      </c>
      <c r="B12" s="11" t="s">
        <v>37</v>
      </c>
      <c r="C12" s="123">
        <v>4626</v>
      </c>
      <c r="D12" s="124">
        <v>4606</v>
      </c>
      <c r="E12" s="122">
        <v>0.43421623968736434</v>
      </c>
      <c r="F12" s="124">
        <v>6416</v>
      </c>
    </row>
    <row r="13" spans="1:6" ht="12.75">
      <c r="A13" s="10" t="s">
        <v>38</v>
      </c>
      <c r="B13" s="11" t="s">
        <v>37</v>
      </c>
      <c r="C13" s="123">
        <v>1702</v>
      </c>
      <c r="D13" s="124">
        <v>2916</v>
      </c>
      <c r="E13" s="122">
        <v>-41.63237311385459</v>
      </c>
      <c r="F13" s="124">
        <v>2230</v>
      </c>
    </row>
    <row r="14" spans="1:6" ht="12.75">
      <c r="A14" s="10" t="s">
        <v>39</v>
      </c>
      <c r="B14" s="11" t="s">
        <v>37</v>
      </c>
      <c r="C14" s="125">
        <v>609</v>
      </c>
      <c r="D14" s="124">
        <v>1880</v>
      </c>
      <c r="E14" s="122">
        <v>-67.6063829787234</v>
      </c>
      <c r="F14" s="124">
        <v>1306</v>
      </c>
    </row>
    <row r="15" spans="1:6" ht="12.75">
      <c r="A15" s="14" t="s">
        <v>40</v>
      </c>
      <c r="B15" s="11" t="s">
        <v>37</v>
      </c>
      <c r="C15" s="123">
        <v>1915</v>
      </c>
      <c r="D15" s="124">
        <v>1892</v>
      </c>
      <c r="E15" s="122">
        <v>1.2</v>
      </c>
      <c r="F15" s="124">
        <v>2457</v>
      </c>
    </row>
    <row r="16" spans="1:6" ht="12.75">
      <c r="A16" s="10" t="s">
        <v>26</v>
      </c>
      <c r="B16" s="11" t="s">
        <v>41</v>
      </c>
      <c r="C16" s="126">
        <v>0.99</v>
      </c>
      <c r="D16" s="127">
        <v>3.06</v>
      </c>
      <c r="E16" s="122">
        <v>-67.64705882352942</v>
      </c>
      <c r="F16" s="127">
        <v>2.13</v>
      </c>
    </row>
    <row r="17" spans="1:6" ht="12.75">
      <c r="A17" s="10" t="s">
        <v>42</v>
      </c>
      <c r="B17" s="11" t="s">
        <v>41</v>
      </c>
      <c r="C17" s="126">
        <v>3.12</v>
      </c>
      <c r="D17" s="127">
        <v>3.08</v>
      </c>
      <c r="E17" s="122">
        <v>1.3</v>
      </c>
      <c r="F17" s="127">
        <v>4</v>
      </c>
    </row>
    <row r="18" spans="1:6" ht="12.75">
      <c r="A18" s="10" t="s">
        <v>43</v>
      </c>
      <c r="B18" s="11" t="s">
        <v>37</v>
      </c>
      <c r="C18" s="123">
        <v>5006</v>
      </c>
      <c r="D18" s="124">
        <v>3240</v>
      </c>
      <c r="E18" s="122">
        <v>54.50617283950617</v>
      </c>
      <c r="F18" s="124">
        <v>4395</v>
      </c>
    </row>
    <row r="19" spans="1:6" ht="12.75">
      <c r="A19" s="10" t="s">
        <v>14</v>
      </c>
      <c r="B19" s="11" t="s">
        <v>37</v>
      </c>
      <c r="C19" s="123">
        <v>3005</v>
      </c>
      <c r="D19" s="124">
        <v>3804</v>
      </c>
      <c r="E19" s="122">
        <v>-21.004206098843323</v>
      </c>
      <c r="F19" s="124">
        <v>5544</v>
      </c>
    </row>
    <row r="20" spans="1:6" ht="12.75">
      <c r="A20" s="15" t="s">
        <v>44</v>
      </c>
      <c r="B20" s="11" t="s">
        <v>37</v>
      </c>
      <c r="C20" s="123">
        <v>2937</v>
      </c>
      <c r="D20" s="124">
        <v>3391</v>
      </c>
      <c r="E20" s="122">
        <v>-13.38838100855205</v>
      </c>
      <c r="F20" s="124">
        <v>5081</v>
      </c>
    </row>
    <row r="21" spans="1:6" ht="12.75">
      <c r="A21" s="15" t="s">
        <v>45</v>
      </c>
      <c r="B21" s="11" t="s">
        <v>37</v>
      </c>
      <c r="C21" s="125">
        <v>68</v>
      </c>
      <c r="D21" s="128">
        <v>413</v>
      </c>
      <c r="E21" s="122">
        <v>-83.53510895883777</v>
      </c>
      <c r="F21" s="128">
        <v>463</v>
      </c>
    </row>
    <row r="22" spans="1:6" ht="12.75">
      <c r="A22" s="16" t="s">
        <v>46</v>
      </c>
      <c r="B22" s="17" t="s">
        <v>37</v>
      </c>
      <c r="C22" s="129">
        <v>2069</v>
      </c>
      <c r="D22" s="130">
        <v>-151</v>
      </c>
      <c r="E22" s="131" t="s">
        <v>273</v>
      </c>
      <c r="F22" s="130">
        <v>-686</v>
      </c>
    </row>
    <row r="23" spans="1:6" ht="12.75">
      <c r="A23" s="19"/>
      <c r="B23" s="19"/>
      <c r="C23" s="20" t="s">
        <v>274</v>
      </c>
      <c r="D23" s="21" t="s">
        <v>47</v>
      </c>
      <c r="E23" s="6"/>
      <c r="F23" s="22"/>
    </row>
    <row r="24" spans="1:6" ht="12.75">
      <c r="A24" s="7" t="s">
        <v>16</v>
      </c>
      <c r="B24" s="8" t="s">
        <v>37</v>
      </c>
      <c r="C24" s="132">
        <v>30784</v>
      </c>
      <c r="D24" s="133">
        <v>33015</v>
      </c>
      <c r="E24" s="120">
        <v>-6.757534454036045</v>
      </c>
      <c r="F24" s="8"/>
    </row>
    <row r="25" spans="1:6" ht="12.75">
      <c r="A25" s="23" t="s">
        <v>18</v>
      </c>
      <c r="B25" s="23"/>
      <c r="C25" s="134">
        <v>67267</v>
      </c>
      <c r="D25" s="135">
        <v>70208</v>
      </c>
      <c r="E25" s="136">
        <v>-4.18898131267092</v>
      </c>
      <c r="F25" s="25"/>
    </row>
    <row r="26" spans="1:6" ht="12.75">
      <c r="A26" s="218" t="s">
        <v>263</v>
      </c>
      <c r="B26" s="219"/>
      <c r="C26" s="219"/>
      <c r="D26" s="219"/>
      <c r="E26" s="219"/>
      <c r="F26" s="219"/>
    </row>
    <row r="27" spans="1:6" ht="12.75">
      <c r="A27" s="212" t="s">
        <v>264</v>
      </c>
      <c r="B27" s="213"/>
      <c r="C27" s="213"/>
      <c r="D27" s="213"/>
      <c r="E27" s="213"/>
      <c r="F27" s="213"/>
    </row>
    <row r="28" spans="1:6" ht="12.75">
      <c r="A28" s="212" t="s">
        <v>264</v>
      </c>
      <c r="B28" s="213"/>
      <c r="C28" s="213"/>
      <c r="D28" s="213"/>
      <c r="E28" s="213"/>
      <c r="F28" s="213"/>
    </row>
    <row r="29" spans="1:6" ht="12.75">
      <c r="A29" s="212" t="s">
        <v>264</v>
      </c>
      <c r="B29" s="213"/>
      <c r="C29" s="213"/>
      <c r="D29" s="213"/>
      <c r="E29" s="213"/>
      <c r="F29" s="213"/>
    </row>
  </sheetData>
  <sheetProtection/>
  <mergeCells count="7">
    <mergeCell ref="A29:F29"/>
    <mergeCell ref="A2:F2"/>
    <mergeCell ref="A1:F1"/>
    <mergeCell ref="A4:F4"/>
    <mergeCell ref="A26:F26"/>
    <mergeCell ref="A27:F27"/>
    <mergeCell ref="A28:F28"/>
  </mergeCells>
  <hyperlinks>
    <hyperlink ref="A1:F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2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32.8515625" style="157" customWidth="1"/>
    <col min="2" max="2" width="12.00390625" style="118" customWidth="1"/>
    <col min="3" max="4" width="37.140625" style="118" customWidth="1"/>
    <col min="5" max="16384" width="11.421875" style="157" customWidth="1"/>
  </cols>
  <sheetData>
    <row r="1" spans="1:4" ht="12.75">
      <c r="A1" s="215" t="s">
        <v>265</v>
      </c>
      <c r="B1" s="230"/>
      <c r="C1" s="230"/>
      <c r="D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4" s="138" customFormat="1" ht="12.75">
      <c r="A4" s="229" t="s">
        <v>19</v>
      </c>
      <c r="B4" s="229"/>
      <c r="C4" s="229"/>
      <c r="D4" s="28"/>
    </row>
    <row r="5" spans="1:4" s="138" customFormat="1" ht="12.75">
      <c r="A5" s="27"/>
      <c r="B5" s="29"/>
      <c r="C5" s="29"/>
      <c r="D5" s="27"/>
    </row>
    <row r="6" spans="1:4" s="156" customFormat="1" ht="25.5">
      <c r="A6" s="82" t="s">
        <v>19</v>
      </c>
      <c r="B6" s="77" t="s">
        <v>253</v>
      </c>
      <c r="C6" s="6" t="s">
        <v>363</v>
      </c>
      <c r="D6" s="6" t="s">
        <v>286</v>
      </c>
    </row>
    <row r="7" spans="1:4" ht="12.75">
      <c r="A7" s="49" t="s">
        <v>5</v>
      </c>
      <c r="B7" s="188">
        <v>53227</v>
      </c>
      <c r="C7" s="8" t="s">
        <v>146</v>
      </c>
      <c r="D7" s="8" t="s">
        <v>273</v>
      </c>
    </row>
    <row r="8" spans="1:4" ht="12.75">
      <c r="A8" s="51" t="s">
        <v>9</v>
      </c>
      <c r="B8" s="163">
        <v>9314</v>
      </c>
      <c r="C8" s="11" t="s">
        <v>147</v>
      </c>
      <c r="D8" s="11" t="s">
        <v>273</v>
      </c>
    </row>
    <row r="9" spans="1:4" ht="12.75">
      <c r="A9" s="50" t="s">
        <v>10</v>
      </c>
      <c r="B9" s="163">
        <v>6416</v>
      </c>
      <c r="C9" s="11" t="s">
        <v>287</v>
      </c>
      <c r="D9" s="11" t="s">
        <v>273</v>
      </c>
    </row>
    <row r="10" spans="1:4" ht="12.75">
      <c r="A10" s="57" t="s">
        <v>56</v>
      </c>
      <c r="B10" s="163">
        <v>3275</v>
      </c>
      <c r="C10" s="11" t="s">
        <v>148</v>
      </c>
      <c r="D10" s="11" t="s">
        <v>273</v>
      </c>
    </row>
    <row r="11" spans="1:4" ht="12.75">
      <c r="A11" s="57" t="s">
        <v>69</v>
      </c>
      <c r="B11" s="163">
        <v>1578</v>
      </c>
      <c r="C11" s="11" t="s">
        <v>149</v>
      </c>
      <c r="D11" s="11" t="s">
        <v>273</v>
      </c>
    </row>
    <row r="12" spans="1:4" ht="12.75">
      <c r="A12" s="57" t="s">
        <v>70</v>
      </c>
      <c r="B12" s="168">
        <v>190</v>
      </c>
      <c r="C12" s="11" t="s">
        <v>152</v>
      </c>
      <c r="D12" s="11" t="s">
        <v>273</v>
      </c>
    </row>
    <row r="13" spans="1:4" ht="12.75">
      <c r="A13" s="57" t="s">
        <v>71</v>
      </c>
      <c r="B13" s="168">
        <v>286</v>
      </c>
      <c r="C13" s="11" t="s">
        <v>150</v>
      </c>
      <c r="D13" s="11" t="s">
        <v>273</v>
      </c>
    </row>
    <row r="14" spans="1:4" ht="12.75">
      <c r="A14" s="57" t="s">
        <v>61</v>
      </c>
      <c r="B14" s="163">
        <v>1052</v>
      </c>
      <c r="C14" s="11" t="s">
        <v>151</v>
      </c>
      <c r="D14" s="34" t="s">
        <v>273</v>
      </c>
    </row>
    <row r="15" spans="1:4" ht="12.75">
      <c r="A15" s="57" t="s">
        <v>72</v>
      </c>
      <c r="B15" s="168">
        <v>183</v>
      </c>
      <c r="C15" s="11" t="s">
        <v>149</v>
      </c>
      <c r="D15" s="34" t="s">
        <v>273</v>
      </c>
    </row>
    <row r="16" spans="1:4" ht="12.75">
      <c r="A16" s="57" t="s">
        <v>288</v>
      </c>
      <c r="B16" s="168">
        <v>685</v>
      </c>
      <c r="C16" s="11" t="s">
        <v>151</v>
      </c>
      <c r="D16" s="11" t="s">
        <v>148</v>
      </c>
    </row>
    <row r="17" spans="1:4" ht="12.75">
      <c r="A17" s="57" t="s">
        <v>73</v>
      </c>
      <c r="B17" s="168">
        <v>-598</v>
      </c>
      <c r="C17" s="11" t="s">
        <v>152</v>
      </c>
      <c r="D17" s="11" t="s">
        <v>273</v>
      </c>
    </row>
    <row r="18" spans="1:4" ht="12.75">
      <c r="A18" s="50" t="s">
        <v>40</v>
      </c>
      <c r="B18" s="163">
        <v>2457</v>
      </c>
      <c r="C18" s="11" t="s">
        <v>289</v>
      </c>
      <c r="D18" s="11" t="s">
        <v>273</v>
      </c>
    </row>
    <row r="19" spans="1:4" ht="25.5">
      <c r="A19" s="85" t="s">
        <v>105</v>
      </c>
      <c r="B19" s="189">
        <v>5081</v>
      </c>
      <c r="C19" s="17" t="s">
        <v>290</v>
      </c>
      <c r="D19" s="17" t="s">
        <v>273</v>
      </c>
    </row>
    <row r="20" spans="1:4" ht="12.75">
      <c r="A20" s="86" t="s">
        <v>16</v>
      </c>
      <c r="B20" s="190">
        <v>33015</v>
      </c>
      <c r="C20" s="25" t="s">
        <v>151</v>
      </c>
      <c r="D20" s="25" t="s">
        <v>273</v>
      </c>
    </row>
    <row r="21" spans="1:4" ht="12.75">
      <c r="A21" s="218" t="s">
        <v>356</v>
      </c>
      <c r="B21" s="219"/>
      <c r="C21" s="219"/>
      <c r="D21" s="219"/>
    </row>
    <row r="22" spans="1:4" ht="12.75">
      <c r="A22" s="212" t="s">
        <v>264</v>
      </c>
      <c r="B22" s="213"/>
      <c r="C22" s="213"/>
      <c r="D22" s="213"/>
    </row>
  </sheetData>
  <sheetProtection/>
  <mergeCells count="5">
    <mergeCell ref="A1:D1"/>
    <mergeCell ref="A4:C4"/>
    <mergeCell ref="A21:D21"/>
    <mergeCell ref="A22:D22"/>
    <mergeCell ref="A2:AH2"/>
  </mergeCells>
  <hyperlinks>
    <hyperlink ref="A1:D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5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71.421875" style="191" customWidth="1"/>
    <col min="2" max="5" width="10.7109375" style="118" customWidth="1"/>
    <col min="6" max="16384" width="11.421875" style="157" customWidth="1"/>
  </cols>
  <sheetData>
    <row r="1" spans="1:5" ht="12.75">
      <c r="A1" s="238" t="s">
        <v>265</v>
      </c>
      <c r="B1" s="230"/>
      <c r="C1" s="230"/>
      <c r="D1" s="230"/>
      <c r="E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20</v>
      </c>
      <c r="B4" s="229"/>
      <c r="C4" s="229"/>
      <c r="D4" s="28"/>
      <c r="E4" s="28"/>
    </row>
    <row r="5" spans="1:5" s="138" customFormat="1" ht="12.75">
      <c r="A5" s="27"/>
      <c r="B5" s="27"/>
      <c r="C5" s="29"/>
      <c r="D5" s="27"/>
      <c r="E5" s="29"/>
    </row>
    <row r="6" spans="1:26" s="156" customFormat="1" ht="25.5">
      <c r="A6" s="71" t="s">
        <v>74</v>
      </c>
      <c r="B6" s="5" t="s">
        <v>298</v>
      </c>
      <c r="C6" s="6" t="s">
        <v>299</v>
      </c>
      <c r="D6" s="5" t="s">
        <v>277</v>
      </c>
      <c r="E6" s="6" t="s">
        <v>278</v>
      </c>
      <c r="Z6" s="157"/>
    </row>
    <row r="7" spans="1:5" ht="12.75">
      <c r="A7" s="88" t="s">
        <v>153</v>
      </c>
      <c r="B7" s="192">
        <v>11359</v>
      </c>
      <c r="C7" s="193">
        <v>11268</v>
      </c>
      <c r="D7" s="192">
        <v>39886</v>
      </c>
      <c r="E7" s="193">
        <v>38358</v>
      </c>
    </row>
    <row r="8" spans="1:5" ht="12.75">
      <c r="A8" s="14" t="s">
        <v>76</v>
      </c>
      <c r="B8" s="125" t="s">
        <v>300</v>
      </c>
      <c r="C8" s="128" t="s">
        <v>301</v>
      </c>
      <c r="D8" s="123" t="s">
        <v>302</v>
      </c>
      <c r="E8" s="124" t="s">
        <v>303</v>
      </c>
    </row>
    <row r="9" spans="1:5" ht="12.75">
      <c r="A9" s="60" t="s">
        <v>154</v>
      </c>
      <c r="B9" s="160">
        <v>10928</v>
      </c>
      <c r="C9" s="161">
        <v>10882</v>
      </c>
      <c r="D9" s="160">
        <v>37973</v>
      </c>
      <c r="E9" s="161">
        <v>36643</v>
      </c>
    </row>
    <row r="10" spans="1:5" ht="12.75">
      <c r="A10" s="14" t="s">
        <v>155</v>
      </c>
      <c r="B10" s="123" t="s">
        <v>304</v>
      </c>
      <c r="C10" s="124" t="s">
        <v>305</v>
      </c>
      <c r="D10" s="123" t="s">
        <v>306</v>
      </c>
      <c r="E10" s="124" t="s">
        <v>307</v>
      </c>
    </row>
    <row r="11" spans="1:5" ht="12.75">
      <c r="A11" s="14" t="s">
        <v>156</v>
      </c>
      <c r="B11" s="123" t="s">
        <v>308</v>
      </c>
      <c r="C11" s="124" t="s">
        <v>309</v>
      </c>
      <c r="D11" s="123" t="s">
        <v>310</v>
      </c>
      <c r="E11" s="124" t="s">
        <v>311</v>
      </c>
    </row>
    <row r="12" spans="1:5" ht="12.75">
      <c r="A12" s="14" t="s">
        <v>157</v>
      </c>
      <c r="B12" s="123" t="s">
        <v>312</v>
      </c>
      <c r="C12" s="128" t="s">
        <v>313</v>
      </c>
      <c r="D12" s="123" t="s">
        <v>314</v>
      </c>
      <c r="E12" s="124" t="s">
        <v>315</v>
      </c>
    </row>
    <row r="13" spans="1:5" ht="12.75">
      <c r="A13" s="14" t="s">
        <v>158</v>
      </c>
      <c r="B13" s="125" t="s">
        <v>316</v>
      </c>
      <c r="C13" s="128" t="s">
        <v>317</v>
      </c>
      <c r="D13" s="125" t="s">
        <v>318</v>
      </c>
      <c r="E13" s="128" t="s">
        <v>319</v>
      </c>
    </row>
    <row r="14" spans="1:5" ht="12.75">
      <c r="A14" s="60" t="s">
        <v>159</v>
      </c>
      <c r="B14" s="170" t="s">
        <v>320</v>
      </c>
      <c r="C14" s="171">
        <v>699</v>
      </c>
      <c r="D14" s="160">
        <v>2895</v>
      </c>
      <c r="E14" s="161">
        <v>3978</v>
      </c>
    </row>
    <row r="15" spans="1:5" ht="12.75">
      <c r="A15" s="14" t="s">
        <v>160</v>
      </c>
      <c r="B15" s="125">
        <v>110</v>
      </c>
      <c r="C15" s="128">
        <v>139</v>
      </c>
      <c r="D15" s="125">
        <v>326</v>
      </c>
      <c r="E15" s="128">
        <v>270</v>
      </c>
    </row>
    <row r="16" spans="1:5" ht="12.75">
      <c r="A16" s="14" t="s">
        <v>161</v>
      </c>
      <c r="B16" s="125">
        <v>40</v>
      </c>
      <c r="C16" s="128">
        <v>17</v>
      </c>
      <c r="D16" s="125" t="s">
        <v>321</v>
      </c>
      <c r="E16" s="128">
        <v>107</v>
      </c>
    </row>
    <row r="17" spans="1:5" ht="12.75">
      <c r="A17" s="14" t="s">
        <v>162</v>
      </c>
      <c r="B17" s="125">
        <v>154</v>
      </c>
      <c r="C17" s="128">
        <v>41</v>
      </c>
      <c r="D17" s="125">
        <v>543</v>
      </c>
      <c r="E17" s="128">
        <v>356</v>
      </c>
    </row>
    <row r="18" spans="1:5" ht="12.75">
      <c r="A18" s="14" t="s">
        <v>163</v>
      </c>
      <c r="B18" s="125" t="s">
        <v>322</v>
      </c>
      <c r="C18" s="128" t="s">
        <v>323</v>
      </c>
      <c r="D18" s="123" t="s">
        <v>324</v>
      </c>
      <c r="E18" s="124" t="s">
        <v>325</v>
      </c>
    </row>
    <row r="19" spans="1:5" ht="12.75">
      <c r="A19" s="60" t="s">
        <v>38</v>
      </c>
      <c r="B19" s="170" t="s">
        <v>326</v>
      </c>
      <c r="C19" s="171">
        <v>273</v>
      </c>
      <c r="D19" s="160">
        <v>1702</v>
      </c>
      <c r="E19" s="161">
        <v>2916</v>
      </c>
    </row>
    <row r="20" spans="1:5" ht="12.75">
      <c r="A20" s="14" t="s">
        <v>96</v>
      </c>
      <c r="B20" s="125">
        <v>139</v>
      </c>
      <c r="C20" s="128">
        <v>104</v>
      </c>
      <c r="D20" s="125" t="s">
        <v>327</v>
      </c>
      <c r="E20" s="128" t="s">
        <v>328</v>
      </c>
    </row>
    <row r="21" spans="1:5" ht="12.75">
      <c r="A21" s="60" t="s">
        <v>97</v>
      </c>
      <c r="B21" s="170" t="s">
        <v>329</v>
      </c>
      <c r="C21" s="171">
        <v>377</v>
      </c>
      <c r="D21" s="160">
        <v>890</v>
      </c>
      <c r="E21" s="161">
        <v>2141</v>
      </c>
    </row>
    <row r="22" spans="1:5" ht="12.75">
      <c r="A22" s="62" t="s">
        <v>164</v>
      </c>
      <c r="B22" s="125">
        <v>36</v>
      </c>
      <c r="C22" s="128">
        <v>55</v>
      </c>
      <c r="D22" s="125">
        <v>204</v>
      </c>
      <c r="E22" s="128">
        <v>192</v>
      </c>
    </row>
    <row r="23" spans="1:5" ht="12.75">
      <c r="A23" s="62" t="s">
        <v>165</v>
      </c>
      <c r="B23" s="125">
        <v>26</v>
      </c>
      <c r="C23" s="128">
        <v>26</v>
      </c>
      <c r="D23" s="125">
        <v>77</v>
      </c>
      <c r="E23" s="128">
        <v>69</v>
      </c>
    </row>
    <row r="24" spans="1:5" ht="12.75" customHeight="1">
      <c r="A24" s="89" t="s">
        <v>166</v>
      </c>
      <c r="B24" s="170" t="s">
        <v>330</v>
      </c>
      <c r="C24" s="171">
        <v>296</v>
      </c>
      <c r="D24" s="170">
        <v>609</v>
      </c>
      <c r="E24" s="161">
        <v>1880</v>
      </c>
    </row>
    <row r="25" spans="1:5" ht="12.75">
      <c r="A25" s="61" t="s">
        <v>167</v>
      </c>
      <c r="B25" s="194" t="s">
        <v>331</v>
      </c>
      <c r="C25" s="195">
        <v>0.48</v>
      </c>
      <c r="D25" s="194">
        <v>0.99</v>
      </c>
      <c r="E25" s="195">
        <v>3.06</v>
      </c>
    </row>
  </sheetData>
  <sheetProtection/>
  <mergeCells count="3">
    <mergeCell ref="A4:C4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1"/>
  <sheetViews>
    <sheetView showGridLines="0" zoomScalePageLayoutView="0" workbookViewId="0" topLeftCell="A1">
      <selection activeCell="A21" sqref="A20:E21"/>
    </sheetView>
  </sheetViews>
  <sheetFormatPr defaultColWidth="11.421875" defaultRowHeight="12.75"/>
  <cols>
    <col min="1" max="1" width="84.57421875" style="191" customWidth="1"/>
    <col min="2" max="5" width="10.7109375" style="118" customWidth="1"/>
    <col min="6" max="16384" width="11.421875" style="157" customWidth="1"/>
  </cols>
  <sheetData>
    <row r="1" spans="1:5" ht="12.75">
      <c r="A1" s="238" t="s">
        <v>265</v>
      </c>
      <c r="B1" s="230"/>
      <c r="C1" s="230"/>
      <c r="D1" s="230"/>
      <c r="E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168</v>
      </c>
      <c r="B4" s="229"/>
      <c r="C4" s="229"/>
      <c r="D4" s="28"/>
      <c r="E4" s="28"/>
    </row>
    <row r="5" spans="1:5" s="138" customFormat="1" ht="12.75">
      <c r="A5" s="27"/>
      <c r="B5" s="27"/>
      <c r="C5" s="29"/>
      <c r="D5" s="27"/>
      <c r="E5" s="29"/>
    </row>
    <row r="6" spans="1:5" s="156" customFormat="1" ht="25.5">
      <c r="A6" s="90" t="s">
        <v>74</v>
      </c>
      <c r="B6" s="5" t="s">
        <v>298</v>
      </c>
      <c r="C6" s="6" t="s">
        <v>299</v>
      </c>
      <c r="D6" s="5" t="s">
        <v>277</v>
      </c>
      <c r="E6" s="6" t="s">
        <v>278</v>
      </c>
    </row>
    <row r="7" spans="1:5" s="166" customFormat="1" ht="12.75">
      <c r="A7" s="88" t="s">
        <v>97</v>
      </c>
      <c r="B7" s="196" t="s">
        <v>329</v>
      </c>
      <c r="C7" s="197">
        <v>377</v>
      </c>
      <c r="D7" s="192">
        <v>890</v>
      </c>
      <c r="E7" s="193">
        <v>2141</v>
      </c>
    </row>
    <row r="8" spans="1:5" ht="25.5">
      <c r="A8" s="14" t="s">
        <v>254</v>
      </c>
      <c r="B8" s="125">
        <v>82</v>
      </c>
      <c r="C8" s="124" t="s">
        <v>332</v>
      </c>
      <c r="D8" s="125" t="s">
        <v>333</v>
      </c>
      <c r="E8" s="124" t="s">
        <v>334</v>
      </c>
    </row>
    <row r="9" spans="1:5" ht="12.75">
      <c r="A9" s="14" t="s">
        <v>169</v>
      </c>
      <c r="B9" s="12"/>
      <c r="C9" s="11"/>
      <c r="D9" s="125">
        <v>-3</v>
      </c>
      <c r="E9" s="11"/>
    </row>
    <row r="10" spans="1:5" ht="12.75">
      <c r="A10" s="60" t="s">
        <v>170</v>
      </c>
      <c r="B10" s="170">
        <v>82</v>
      </c>
      <c r="C10" s="161" t="s">
        <v>332</v>
      </c>
      <c r="D10" s="170" t="s">
        <v>335</v>
      </c>
      <c r="E10" s="161" t="s">
        <v>334</v>
      </c>
    </row>
    <row r="11" spans="1:5" ht="12.75">
      <c r="A11" s="14" t="s">
        <v>171</v>
      </c>
      <c r="B11" s="125" t="s">
        <v>336</v>
      </c>
      <c r="C11" s="128">
        <v>159</v>
      </c>
      <c r="D11" s="125" t="s">
        <v>337</v>
      </c>
      <c r="E11" s="128">
        <v>381</v>
      </c>
    </row>
    <row r="12" spans="1:5" ht="12.75">
      <c r="A12" s="14" t="s">
        <v>172</v>
      </c>
      <c r="B12" s="125">
        <v>23</v>
      </c>
      <c r="C12" s="128">
        <v>61</v>
      </c>
      <c r="D12" s="125">
        <v>18</v>
      </c>
      <c r="E12" s="128">
        <v>86</v>
      </c>
    </row>
    <row r="13" spans="1:5" ht="12.75">
      <c r="A13" s="14" t="s">
        <v>173</v>
      </c>
      <c r="B13" s="125" t="s">
        <v>338</v>
      </c>
      <c r="C13" s="128" t="s">
        <v>339</v>
      </c>
      <c r="D13" s="125" t="s">
        <v>340</v>
      </c>
      <c r="E13" s="128" t="s">
        <v>341</v>
      </c>
    </row>
    <row r="14" spans="1:5" ht="12.75">
      <c r="A14" s="14" t="s">
        <v>169</v>
      </c>
      <c r="B14" s="125">
        <v>2</v>
      </c>
      <c r="C14" s="128">
        <v>5</v>
      </c>
      <c r="D14" s="125">
        <v>39</v>
      </c>
      <c r="E14" s="128" t="s">
        <v>342</v>
      </c>
    </row>
    <row r="15" spans="1:5" ht="12.75">
      <c r="A15" s="60" t="s">
        <v>174</v>
      </c>
      <c r="B15" s="170" t="s">
        <v>343</v>
      </c>
      <c r="C15" s="171">
        <v>15</v>
      </c>
      <c r="D15" s="170" t="s">
        <v>344</v>
      </c>
      <c r="E15" s="171">
        <v>372</v>
      </c>
    </row>
    <row r="16" spans="1:5" ht="12.75">
      <c r="A16" s="60" t="s">
        <v>175</v>
      </c>
      <c r="B16" s="170">
        <v>19</v>
      </c>
      <c r="C16" s="161" t="s">
        <v>345</v>
      </c>
      <c r="D16" s="170" t="s">
        <v>346</v>
      </c>
      <c r="E16" s="161" t="s">
        <v>347</v>
      </c>
    </row>
    <row r="17" spans="1:5" s="166" customFormat="1" ht="12.75">
      <c r="A17" s="60" t="s">
        <v>176</v>
      </c>
      <c r="B17" s="170" t="s">
        <v>348</v>
      </c>
      <c r="C17" s="171" t="s">
        <v>349</v>
      </c>
      <c r="D17" s="170">
        <v>219</v>
      </c>
      <c r="E17" s="171">
        <v>363</v>
      </c>
    </row>
    <row r="18" spans="1:5" ht="12.75">
      <c r="A18" s="62" t="s">
        <v>177</v>
      </c>
      <c r="B18" s="12" t="s">
        <v>350</v>
      </c>
      <c r="C18" s="11" t="s">
        <v>351</v>
      </c>
      <c r="D18" s="12" t="s">
        <v>352</v>
      </c>
      <c r="E18" s="11" t="s">
        <v>364</v>
      </c>
    </row>
    <row r="19" spans="1:5" ht="12.75">
      <c r="A19" s="91" t="s">
        <v>178</v>
      </c>
      <c r="B19" s="18" t="s">
        <v>365</v>
      </c>
      <c r="C19" s="18" t="s">
        <v>365</v>
      </c>
      <c r="D19" s="18" t="s">
        <v>366</v>
      </c>
      <c r="E19" s="17" t="s">
        <v>367</v>
      </c>
    </row>
    <row r="20" spans="1:5" ht="12.75">
      <c r="A20" s="92" t="s">
        <v>179</v>
      </c>
      <c r="B20" s="24" t="s">
        <v>368</v>
      </c>
      <c r="C20" s="25" t="s">
        <v>369</v>
      </c>
      <c r="D20" s="24" t="s">
        <v>370</v>
      </c>
      <c r="E20" s="25" t="s">
        <v>371</v>
      </c>
    </row>
    <row r="21" spans="1:5" ht="12.75">
      <c r="A21" s="218" t="s">
        <v>267</v>
      </c>
      <c r="B21" s="219"/>
      <c r="C21" s="219"/>
      <c r="D21" s="219"/>
      <c r="E21" s="219"/>
    </row>
  </sheetData>
  <sheetProtection/>
  <mergeCells count="4">
    <mergeCell ref="A4:C4"/>
    <mergeCell ref="A21:E21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44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50.00390625" style="157" customWidth="1"/>
    <col min="2" max="3" width="12.8515625" style="118" customWidth="1"/>
    <col min="4" max="16384" width="11.421875" style="157" customWidth="1"/>
  </cols>
  <sheetData>
    <row r="1" spans="1:3" ht="12.75">
      <c r="A1" s="215" t="s">
        <v>265</v>
      </c>
      <c r="B1" s="230"/>
      <c r="C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3" s="138" customFormat="1" ht="12.75">
      <c r="A4" s="229" t="s">
        <v>255</v>
      </c>
      <c r="B4" s="229"/>
      <c r="C4" s="229"/>
    </row>
    <row r="5" spans="1:3" s="138" customFormat="1" ht="12.75">
      <c r="A5" s="27"/>
      <c r="B5" s="29"/>
      <c r="C5" s="29"/>
    </row>
    <row r="6" spans="1:3" s="156" customFormat="1" ht="25.5">
      <c r="A6" s="82" t="s">
        <v>271</v>
      </c>
      <c r="B6" s="110">
        <v>41547</v>
      </c>
      <c r="C6" s="21" t="s">
        <v>47</v>
      </c>
    </row>
    <row r="7" spans="1:3" ht="12.75">
      <c r="A7" s="93" t="s">
        <v>132</v>
      </c>
      <c r="B7" s="94"/>
      <c r="C7" s="8"/>
    </row>
    <row r="8" spans="1:3" ht="12.75">
      <c r="A8" s="13" t="s">
        <v>180</v>
      </c>
      <c r="B8" s="123">
        <v>15238</v>
      </c>
      <c r="C8" s="124">
        <v>16017</v>
      </c>
    </row>
    <row r="9" spans="1:3" ht="12.75">
      <c r="A9" s="13" t="s">
        <v>181</v>
      </c>
      <c r="B9" s="123">
        <v>34231</v>
      </c>
      <c r="C9" s="124">
        <v>36006</v>
      </c>
    </row>
    <row r="10" spans="1:3" ht="12.75">
      <c r="A10" s="13" t="s">
        <v>182</v>
      </c>
      <c r="B10" s="125">
        <v>105</v>
      </c>
      <c r="C10" s="128">
        <v>111</v>
      </c>
    </row>
    <row r="11" spans="1:3" ht="12.75">
      <c r="A11" s="13" t="s">
        <v>183</v>
      </c>
      <c r="B11" s="123">
        <v>3664</v>
      </c>
      <c r="C11" s="124">
        <v>3625</v>
      </c>
    </row>
    <row r="12" spans="1:3" ht="12.75">
      <c r="A12" s="13" t="s">
        <v>184</v>
      </c>
      <c r="B12" s="125">
        <v>863</v>
      </c>
      <c r="C12" s="128">
        <v>959</v>
      </c>
    </row>
    <row r="13" spans="1:3" ht="12.75">
      <c r="A13" s="13" t="s">
        <v>185</v>
      </c>
      <c r="B13" s="123">
        <v>3093</v>
      </c>
      <c r="C13" s="124">
        <v>3040</v>
      </c>
    </row>
    <row r="14" spans="1:3" ht="12.75">
      <c r="A14" s="13" t="s">
        <v>186</v>
      </c>
      <c r="B14" s="123">
        <v>3496</v>
      </c>
      <c r="C14" s="124">
        <v>3580</v>
      </c>
    </row>
    <row r="15" spans="1:3" ht="12.75">
      <c r="A15" s="95"/>
      <c r="B15" s="160">
        <v>60690</v>
      </c>
      <c r="C15" s="161">
        <v>63338</v>
      </c>
    </row>
    <row r="16" spans="1:3" ht="12.75">
      <c r="A16" s="96" t="s">
        <v>135</v>
      </c>
      <c r="B16" s="12"/>
      <c r="C16" s="11"/>
    </row>
    <row r="17" spans="1:3" ht="12.75">
      <c r="A17" s="13" t="s">
        <v>187</v>
      </c>
      <c r="B17" s="123">
        <v>2678</v>
      </c>
      <c r="C17" s="124">
        <v>3128</v>
      </c>
    </row>
    <row r="18" spans="1:3" ht="12.75">
      <c r="A18" s="13" t="s">
        <v>188</v>
      </c>
      <c r="B18" s="123">
        <v>7749</v>
      </c>
      <c r="C18" s="124">
        <v>8033</v>
      </c>
    </row>
    <row r="19" spans="1:3" ht="12.75">
      <c r="A19" s="13" t="s">
        <v>185</v>
      </c>
      <c r="B19" s="123">
        <v>7224</v>
      </c>
      <c r="C19" s="124">
        <v>8403</v>
      </c>
    </row>
    <row r="20" spans="1:3" ht="12.75">
      <c r="A20" s="13" t="s">
        <v>116</v>
      </c>
      <c r="B20" s="123">
        <v>3070</v>
      </c>
      <c r="C20" s="124">
        <v>2604</v>
      </c>
    </row>
    <row r="21" spans="1:3" ht="12.75">
      <c r="A21" s="13" t="s">
        <v>115</v>
      </c>
      <c r="B21" s="123">
        <v>4612</v>
      </c>
      <c r="C21" s="124">
        <v>2672</v>
      </c>
    </row>
    <row r="22" spans="1:3" ht="12.75">
      <c r="A22" s="97"/>
      <c r="B22" s="198">
        <v>25333</v>
      </c>
      <c r="C22" s="199">
        <v>24840</v>
      </c>
    </row>
    <row r="23" spans="1:3" ht="12.75">
      <c r="A23" s="98"/>
      <c r="B23" s="164">
        <v>86023</v>
      </c>
      <c r="C23" s="165">
        <v>88178</v>
      </c>
    </row>
    <row r="24" spans="1:3" ht="12.75">
      <c r="A24" s="99"/>
      <c r="B24" s="26"/>
      <c r="C24" s="26"/>
    </row>
    <row r="25" spans="1:3" ht="25.5">
      <c r="A25" s="82" t="s">
        <v>272</v>
      </c>
      <c r="B25" s="110">
        <v>41547</v>
      </c>
      <c r="C25" s="21" t="s">
        <v>47</v>
      </c>
    </row>
    <row r="26" spans="1:3" ht="12.75">
      <c r="A26" s="100" t="s">
        <v>137</v>
      </c>
      <c r="B26" s="94"/>
      <c r="C26" s="8"/>
    </row>
    <row r="27" spans="1:3" ht="12.75">
      <c r="A27" s="13" t="s">
        <v>189</v>
      </c>
      <c r="B27" s="123">
        <v>10871</v>
      </c>
      <c r="C27" s="124">
        <v>12171</v>
      </c>
    </row>
    <row r="28" spans="1:3" ht="12.75">
      <c r="A28" s="13" t="s">
        <v>190</v>
      </c>
      <c r="B28" s="123">
        <v>2664</v>
      </c>
      <c r="C28" s="124">
        <v>2702</v>
      </c>
    </row>
    <row r="29" spans="1:3" ht="12.75">
      <c r="A29" s="13" t="s">
        <v>191</v>
      </c>
      <c r="B29" s="123">
        <v>1621</v>
      </c>
      <c r="C29" s="124">
        <v>1616</v>
      </c>
    </row>
    <row r="30" spans="1:3" ht="12.75">
      <c r="A30" s="95"/>
      <c r="B30" s="160">
        <v>15156</v>
      </c>
      <c r="C30" s="161">
        <v>16489</v>
      </c>
    </row>
    <row r="31" spans="1:3" ht="12.75">
      <c r="A31" s="96" t="s">
        <v>138</v>
      </c>
      <c r="B31" s="12"/>
      <c r="C31" s="11"/>
    </row>
    <row r="32" spans="1:3" ht="12.75">
      <c r="A32" s="13" t="s">
        <v>192</v>
      </c>
      <c r="B32" s="123">
        <v>28461</v>
      </c>
      <c r="C32" s="124">
        <v>27991</v>
      </c>
    </row>
    <row r="33" spans="1:3" ht="12.75">
      <c r="A33" s="13" t="s">
        <v>121</v>
      </c>
      <c r="B33" s="123">
        <v>16092</v>
      </c>
      <c r="C33" s="124">
        <v>15417</v>
      </c>
    </row>
    <row r="34" spans="1:3" ht="12.75">
      <c r="A34" s="13" t="s">
        <v>193</v>
      </c>
      <c r="B34" s="123">
        <v>2274</v>
      </c>
      <c r="C34" s="124">
        <v>2714</v>
      </c>
    </row>
    <row r="35" spans="1:3" ht="12.75">
      <c r="A35" s="13" t="s">
        <v>186</v>
      </c>
      <c r="B35" s="123">
        <v>1332</v>
      </c>
      <c r="C35" s="124">
        <v>1323</v>
      </c>
    </row>
    <row r="36" spans="1:3" ht="12.75">
      <c r="A36" s="95"/>
      <c r="B36" s="160">
        <v>48159</v>
      </c>
      <c r="C36" s="161">
        <v>47445</v>
      </c>
    </row>
    <row r="37" spans="1:3" ht="12.75">
      <c r="A37" s="96" t="s">
        <v>141</v>
      </c>
      <c r="B37" s="12"/>
      <c r="C37" s="11"/>
    </row>
    <row r="38" spans="1:3" ht="12.75">
      <c r="A38" s="13" t="s">
        <v>192</v>
      </c>
      <c r="B38" s="123">
        <v>5351</v>
      </c>
      <c r="C38" s="124">
        <v>4811</v>
      </c>
    </row>
    <row r="39" spans="1:3" ht="12.75">
      <c r="A39" s="13" t="s">
        <v>121</v>
      </c>
      <c r="B39" s="123">
        <v>3392</v>
      </c>
      <c r="C39" s="124">
        <v>4529</v>
      </c>
    </row>
    <row r="40" spans="1:3" ht="12.75">
      <c r="A40" s="13" t="s">
        <v>194</v>
      </c>
      <c r="B40" s="123">
        <v>6069</v>
      </c>
      <c r="C40" s="124">
        <v>7315</v>
      </c>
    </row>
    <row r="41" spans="1:3" ht="12.75">
      <c r="A41" s="13" t="s">
        <v>193</v>
      </c>
      <c r="B41" s="123">
        <v>7896</v>
      </c>
      <c r="C41" s="124">
        <v>7589</v>
      </c>
    </row>
    <row r="42" spans="1:3" ht="12.75">
      <c r="A42" s="97"/>
      <c r="B42" s="198">
        <v>22708</v>
      </c>
      <c r="C42" s="199">
        <v>24244</v>
      </c>
    </row>
    <row r="43" spans="1:3" ht="12.75">
      <c r="A43" s="98"/>
      <c r="B43" s="164">
        <v>86023</v>
      </c>
      <c r="C43" s="165">
        <v>88178</v>
      </c>
    </row>
    <row r="44" spans="1:3" ht="12.75">
      <c r="A44" s="218" t="s">
        <v>268</v>
      </c>
      <c r="B44" s="218"/>
      <c r="C44" s="218"/>
    </row>
  </sheetData>
  <sheetProtection/>
  <mergeCells count="4">
    <mergeCell ref="A4:C4"/>
    <mergeCell ref="A44:C44"/>
    <mergeCell ref="A1:C1"/>
    <mergeCell ref="A2:AH2"/>
  </mergeCells>
  <hyperlinks>
    <hyperlink ref="A1:C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4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83.28125" style="191" customWidth="1"/>
    <col min="2" max="2" width="12.8515625" style="118" customWidth="1"/>
    <col min="3" max="3" width="1.421875" style="118" customWidth="1"/>
    <col min="4" max="4" width="12.8515625" style="118" customWidth="1"/>
    <col min="5" max="5" width="1.421875" style="118" customWidth="1"/>
    <col min="6" max="16384" width="11.421875" style="157" customWidth="1"/>
  </cols>
  <sheetData>
    <row r="1" spans="1:5" ht="12.75">
      <c r="A1" s="238" t="s">
        <v>265</v>
      </c>
      <c r="B1" s="230"/>
      <c r="C1" s="230"/>
      <c r="D1" s="230"/>
      <c r="E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7" t="s">
        <v>15</v>
      </c>
      <c r="B4" s="27"/>
      <c r="C4" s="27"/>
      <c r="D4" s="27"/>
      <c r="E4" s="27"/>
    </row>
    <row r="5" spans="1:5" s="138" customFormat="1" ht="12.75">
      <c r="A5" s="27"/>
      <c r="B5" s="29"/>
      <c r="C5" s="29"/>
      <c r="D5" s="29"/>
      <c r="E5" s="29"/>
    </row>
    <row r="6" spans="1:5" s="156" customFormat="1" ht="25.5">
      <c r="A6" s="90" t="s">
        <v>74</v>
      </c>
      <c r="B6" s="5" t="s">
        <v>277</v>
      </c>
      <c r="C6" s="5"/>
      <c r="D6" s="6" t="s">
        <v>278</v>
      </c>
      <c r="E6" s="6"/>
    </row>
    <row r="7" spans="1:5" ht="12.75">
      <c r="A7" s="59" t="s">
        <v>97</v>
      </c>
      <c r="B7" s="132">
        <v>890</v>
      </c>
      <c r="C7" s="9"/>
      <c r="D7" s="133">
        <v>2141</v>
      </c>
      <c r="E7" s="8"/>
    </row>
    <row r="8" spans="1:5" ht="12.75">
      <c r="A8" s="14" t="s">
        <v>195</v>
      </c>
      <c r="B8" s="123">
        <v>3464</v>
      </c>
      <c r="C8" s="12"/>
      <c r="D8" s="124">
        <v>2582</v>
      </c>
      <c r="E8" s="11"/>
    </row>
    <row r="9" spans="1:5" ht="12.75">
      <c r="A9" s="14" t="s">
        <v>196</v>
      </c>
      <c r="B9" s="125">
        <v>859</v>
      </c>
      <c r="C9" s="12"/>
      <c r="D9" s="128">
        <v>-495</v>
      </c>
      <c r="E9" s="11"/>
    </row>
    <row r="10" spans="1:5" ht="25.5" customHeight="1">
      <c r="A10" s="14" t="s">
        <v>256</v>
      </c>
      <c r="B10" s="125">
        <v>-325</v>
      </c>
      <c r="C10" s="12"/>
      <c r="D10" s="128">
        <v>-930</v>
      </c>
      <c r="E10" s="11"/>
    </row>
    <row r="11" spans="1:5" ht="12.75">
      <c r="A11" s="14" t="s">
        <v>111</v>
      </c>
      <c r="B11" s="123">
        <v>118</v>
      </c>
      <c r="C11" s="12"/>
      <c r="D11" s="124">
        <v>-58</v>
      </c>
      <c r="E11" s="11"/>
    </row>
    <row r="12" spans="1:5" ht="12.75">
      <c r="A12" s="60" t="s">
        <v>43</v>
      </c>
      <c r="B12" s="160">
        <v>5006</v>
      </c>
      <c r="C12" s="53"/>
      <c r="D12" s="161">
        <v>3240</v>
      </c>
      <c r="E12" s="54"/>
    </row>
    <row r="13" spans="1:5" ht="12.75">
      <c r="A13" s="14" t="s">
        <v>197</v>
      </c>
      <c r="B13" s="123">
        <v>-2993</v>
      </c>
      <c r="C13" s="12"/>
      <c r="D13" s="124">
        <v>-3755</v>
      </c>
      <c r="E13" s="11"/>
    </row>
    <row r="14" spans="1:5" s="166" customFormat="1" ht="12.75">
      <c r="A14" s="14" t="s">
        <v>198</v>
      </c>
      <c r="B14" s="125">
        <v>1822</v>
      </c>
      <c r="C14" s="12"/>
      <c r="D14" s="128">
        <v>496</v>
      </c>
      <c r="E14" s="11"/>
    </row>
    <row r="15" spans="1:5" ht="12.75">
      <c r="A15" s="14" t="s">
        <v>199</v>
      </c>
      <c r="B15" s="125">
        <v>-238</v>
      </c>
      <c r="C15" s="12"/>
      <c r="D15" s="124">
        <v>1149</v>
      </c>
      <c r="E15" s="11"/>
    </row>
    <row r="16" spans="1:5" ht="14.25">
      <c r="A16" s="60" t="s">
        <v>257</v>
      </c>
      <c r="B16" s="160">
        <v>-1409</v>
      </c>
      <c r="C16" s="53"/>
      <c r="D16" s="171">
        <v>-2110</v>
      </c>
      <c r="E16" s="54"/>
    </row>
    <row r="17" spans="1:5" ht="14.25">
      <c r="A17" s="60" t="s">
        <v>113</v>
      </c>
      <c r="B17" s="170">
        <v>-1646</v>
      </c>
      <c r="C17" s="101"/>
      <c r="D17" s="161">
        <v>-1518</v>
      </c>
      <c r="E17" s="114" t="s">
        <v>106</v>
      </c>
    </row>
    <row r="18" spans="1:5" s="166" customFormat="1" ht="12.75">
      <c r="A18" s="14" t="s">
        <v>200</v>
      </c>
      <c r="B18" s="125">
        <v>1951</v>
      </c>
      <c r="C18" s="12"/>
      <c r="D18" s="128">
        <v>-388</v>
      </c>
      <c r="E18" s="11"/>
    </row>
    <row r="19" spans="1:5" ht="12.75" customHeight="1">
      <c r="A19" s="14" t="s">
        <v>201</v>
      </c>
      <c r="B19" s="125">
        <v>-11</v>
      </c>
      <c r="C19" s="12"/>
      <c r="D19" s="128">
        <v>23</v>
      </c>
      <c r="E19" s="11"/>
    </row>
    <row r="20" spans="1:5" ht="14.25">
      <c r="A20" s="102" t="s">
        <v>114</v>
      </c>
      <c r="B20" s="170">
        <v>1940</v>
      </c>
      <c r="C20" s="53"/>
      <c r="D20" s="171">
        <v>-365</v>
      </c>
      <c r="E20" s="103"/>
    </row>
    <row r="21" spans="1:5" ht="12.75">
      <c r="A21" s="68" t="s">
        <v>202</v>
      </c>
      <c r="B21" s="123">
        <v>2672</v>
      </c>
      <c r="C21" s="12"/>
      <c r="D21" s="124">
        <v>2009</v>
      </c>
      <c r="E21" s="11"/>
    </row>
    <row r="22" spans="1:5" ht="12.75">
      <c r="A22" s="61" t="s">
        <v>203</v>
      </c>
      <c r="B22" s="164">
        <v>4612</v>
      </c>
      <c r="C22" s="38"/>
      <c r="D22" s="165">
        <v>1644</v>
      </c>
      <c r="E22" s="39"/>
    </row>
    <row r="23" spans="1:5" ht="12.75">
      <c r="A23" s="239" t="s">
        <v>269</v>
      </c>
      <c r="B23" s="219"/>
      <c r="C23" s="219"/>
      <c r="D23" s="219"/>
      <c r="E23" s="219"/>
    </row>
    <row r="24" spans="1:5" ht="12.75">
      <c r="A24" s="240" t="s">
        <v>270</v>
      </c>
      <c r="B24" s="213"/>
      <c r="C24" s="213"/>
      <c r="D24" s="213"/>
      <c r="E24" s="213"/>
    </row>
  </sheetData>
  <sheetProtection/>
  <mergeCells count="4">
    <mergeCell ref="A23:E23"/>
    <mergeCell ref="A24:E24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7" r:id="rId1"/>
  <ignoredErrors>
    <ignoredError sqref="E1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4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32.140625" style="157" customWidth="1"/>
    <col min="2" max="9" width="15.7109375" style="118" customWidth="1"/>
    <col min="10" max="16384" width="11.421875" style="157" customWidth="1"/>
  </cols>
  <sheetData>
    <row r="1" spans="1:9" ht="12.75">
      <c r="A1" s="215" t="s">
        <v>265</v>
      </c>
      <c r="B1" s="230"/>
      <c r="C1" s="230"/>
      <c r="D1" s="230"/>
      <c r="E1" s="230"/>
      <c r="F1" s="230"/>
      <c r="G1" s="230"/>
      <c r="H1" s="230"/>
      <c r="I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9" s="138" customFormat="1" ht="12.75">
      <c r="A4" s="229" t="s">
        <v>258</v>
      </c>
      <c r="B4" s="229"/>
      <c r="C4" s="229"/>
      <c r="D4" s="229"/>
      <c r="E4" s="229"/>
      <c r="F4" s="229"/>
      <c r="G4" s="229"/>
      <c r="H4" s="229"/>
      <c r="I4" s="229"/>
    </row>
    <row r="5" spans="1:9" s="138" customFormat="1" ht="12.75">
      <c r="A5" s="27"/>
      <c r="B5" s="29"/>
      <c r="C5" s="29"/>
      <c r="D5" s="27"/>
      <c r="E5" s="29"/>
      <c r="F5" s="29"/>
      <c r="G5" s="29"/>
      <c r="H5" s="29"/>
      <c r="I5" s="28"/>
    </row>
    <row r="6" spans="1:9" s="156" customFormat="1" ht="51">
      <c r="A6" s="90" t="s">
        <v>74</v>
      </c>
      <c r="B6" s="6" t="s">
        <v>204</v>
      </c>
      <c r="C6" s="6" t="s">
        <v>205</v>
      </c>
      <c r="D6" s="6" t="s">
        <v>206</v>
      </c>
      <c r="E6" s="6" t="s">
        <v>207</v>
      </c>
      <c r="F6" s="5" t="s">
        <v>208</v>
      </c>
      <c r="G6" s="77" t="s">
        <v>209</v>
      </c>
      <c r="H6" s="77" t="s">
        <v>191</v>
      </c>
      <c r="I6" s="5" t="s">
        <v>210</v>
      </c>
    </row>
    <row r="7" spans="1:9" ht="12.75">
      <c r="A7" s="88" t="s">
        <v>211</v>
      </c>
      <c r="B7" s="193">
        <v>3959</v>
      </c>
      <c r="C7" s="193">
        <v>10804</v>
      </c>
      <c r="D7" s="197">
        <v>-24</v>
      </c>
      <c r="E7" s="197">
        <v>-711</v>
      </c>
      <c r="F7" s="192">
        <v>14028</v>
      </c>
      <c r="G7" s="193">
        <v>1759</v>
      </c>
      <c r="H7" s="193">
        <v>1347</v>
      </c>
      <c r="I7" s="192">
        <v>17134</v>
      </c>
    </row>
    <row r="8" spans="1:9" ht="12.75">
      <c r="A8" s="10" t="s">
        <v>212</v>
      </c>
      <c r="B8" s="11"/>
      <c r="C8" s="11"/>
      <c r="D8" s="11"/>
      <c r="E8" s="11"/>
      <c r="F8" s="12"/>
      <c r="G8" s="128">
        <v>892</v>
      </c>
      <c r="H8" s="128">
        <v>-11</v>
      </c>
      <c r="I8" s="125">
        <v>881</v>
      </c>
    </row>
    <row r="9" spans="1:9" ht="12.75">
      <c r="A9" s="10" t="s">
        <v>213</v>
      </c>
      <c r="B9" s="11"/>
      <c r="C9" s="124">
        <v>-1229</v>
      </c>
      <c r="D9" s="11"/>
      <c r="E9" s="11"/>
      <c r="F9" s="123">
        <v>-1229</v>
      </c>
      <c r="G9" s="11" t="s">
        <v>372</v>
      </c>
      <c r="H9" s="128">
        <v>-182</v>
      </c>
      <c r="I9" s="123">
        <v>-1492</v>
      </c>
    </row>
    <row r="10" spans="1:9" ht="12.75">
      <c r="A10" s="15" t="s">
        <v>97</v>
      </c>
      <c r="B10" s="11"/>
      <c r="C10" s="124">
        <v>1880</v>
      </c>
      <c r="D10" s="11"/>
      <c r="E10" s="11"/>
      <c r="F10" s="123">
        <v>1880</v>
      </c>
      <c r="G10" s="128">
        <v>69</v>
      </c>
      <c r="H10" s="128">
        <v>192</v>
      </c>
      <c r="I10" s="123">
        <v>2141</v>
      </c>
    </row>
    <row r="11" spans="1:9" ht="12.75">
      <c r="A11" s="15" t="s">
        <v>214</v>
      </c>
      <c r="B11" s="11"/>
      <c r="C11" s="124">
        <v>-2067</v>
      </c>
      <c r="D11" s="11"/>
      <c r="E11" s="128">
        <v>292</v>
      </c>
      <c r="F11" s="123">
        <v>-1775</v>
      </c>
      <c r="G11" s="11"/>
      <c r="H11" s="128">
        <v>-3</v>
      </c>
      <c r="I11" s="123">
        <v>-1778</v>
      </c>
    </row>
    <row r="12" spans="1:9" ht="12.75">
      <c r="A12" s="10" t="s">
        <v>215</v>
      </c>
      <c r="B12" s="11"/>
      <c r="C12" s="128">
        <v>-187</v>
      </c>
      <c r="D12" s="11"/>
      <c r="E12" s="128">
        <v>292</v>
      </c>
      <c r="F12" s="125">
        <v>105</v>
      </c>
      <c r="G12" s="128">
        <v>69</v>
      </c>
      <c r="H12" s="128">
        <v>189</v>
      </c>
      <c r="I12" s="125">
        <v>363</v>
      </c>
    </row>
    <row r="13" spans="1:10" s="166" customFormat="1" ht="12.75">
      <c r="A13" s="10" t="s">
        <v>216</v>
      </c>
      <c r="B13" s="11"/>
      <c r="C13" s="11"/>
      <c r="D13" s="11"/>
      <c r="E13" s="11"/>
      <c r="F13" s="12"/>
      <c r="G13" s="128">
        <v>26</v>
      </c>
      <c r="H13" s="128">
        <v>204</v>
      </c>
      <c r="I13" s="125">
        <v>230</v>
      </c>
      <c r="J13" s="157"/>
    </row>
    <row r="14" spans="1:9" ht="12.75">
      <c r="A14" s="64" t="s">
        <v>284</v>
      </c>
      <c r="B14" s="161">
        <v>3959</v>
      </c>
      <c r="C14" s="161">
        <v>9388</v>
      </c>
      <c r="D14" s="197">
        <v>-24</v>
      </c>
      <c r="E14" s="171">
        <v>-419</v>
      </c>
      <c r="F14" s="160">
        <v>12904</v>
      </c>
      <c r="G14" s="161">
        <v>2665</v>
      </c>
      <c r="H14" s="161">
        <v>1547</v>
      </c>
      <c r="I14" s="160">
        <v>17116</v>
      </c>
    </row>
    <row r="15" spans="1:10" s="166" customFormat="1" ht="12.75">
      <c r="A15" s="14" t="s">
        <v>246</v>
      </c>
      <c r="B15" s="11" t="s">
        <v>246</v>
      </c>
      <c r="C15" s="11" t="s">
        <v>246</v>
      </c>
      <c r="D15" s="11" t="s">
        <v>246</v>
      </c>
      <c r="E15" s="11" t="s">
        <v>246</v>
      </c>
      <c r="F15" s="12" t="s">
        <v>246</v>
      </c>
      <c r="G15" s="11" t="s">
        <v>246</v>
      </c>
      <c r="H15" s="11" t="s">
        <v>246</v>
      </c>
      <c r="I15" s="12" t="s">
        <v>246</v>
      </c>
      <c r="J15" s="157"/>
    </row>
    <row r="16" spans="1:9" ht="12.75">
      <c r="A16" s="60" t="s">
        <v>217</v>
      </c>
      <c r="B16" s="161">
        <v>3959</v>
      </c>
      <c r="C16" s="161">
        <v>8713</v>
      </c>
      <c r="D16" s="80"/>
      <c r="E16" s="171">
        <v>-501</v>
      </c>
      <c r="F16" s="160">
        <v>12171</v>
      </c>
      <c r="G16" s="161">
        <v>2702</v>
      </c>
      <c r="H16" s="161">
        <v>1616</v>
      </c>
      <c r="I16" s="160">
        <v>16489</v>
      </c>
    </row>
    <row r="17" spans="1:9" ht="12.75">
      <c r="A17" s="10" t="s">
        <v>218</v>
      </c>
      <c r="B17" s="11"/>
      <c r="C17" s="11"/>
      <c r="D17" s="11"/>
      <c r="E17" s="11"/>
      <c r="F17" s="12"/>
      <c r="G17" s="11"/>
      <c r="H17" s="128">
        <v>-157</v>
      </c>
      <c r="I17" s="125">
        <v>-157</v>
      </c>
    </row>
    <row r="18" spans="1:9" ht="12.75">
      <c r="A18" s="10" t="s">
        <v>213</v>
      </c>
      <c r="B18" s="11"/>
      <c r="C18" s="124">
        <v>-1229</v>
      </c>
      <c r="D18" s="11"/>
      <c r="E18" s="11"/>
      <c r="F18" s="123">
        <v>-1229</v>
      </c>
      <c r="G18" s="128">
        <v>-145</v>
      </c>
      <c r="H18" s="128">
        <v>-170</v>
      </c>
      <c r="I18" s="123">
        <v>-1544</v>
      </c>
    </row>
    <row r="19" spans="1:10" ht="12.75">
      <c r="A19" s="15" t="s">
        <v>97</v>
      </c>
      <c r="B19" s="11"/>
      <c r="C19" s="128">
        <v>609</v>
      </c>
      <c r="D19" s="11"/>
      <c r="E19" s="11"/>
      <c r="F19" s="125">
        <v>609</v>
      </c>
      <c r="G19" s="128">
        <v>77</v>
      </c>
      <c r="H19" s="128">
        <v>204</v>
      </c>
      <c r="I19" s="123">
        <v>890</v>
      </c>
      <c r="J19" s="166"/>
    </row>
    <row r="20" spans="1:9" ht="12.75">
      <c r="A20" s="15" t="s">
        <v>214</v>
      </c>
      <c r="B20" s="11"/>
      <c r="C20" s="128">
        <v>-5</v>
      </c>
      <c r="D20" s="11"/>
      <c r="E20" s="128">
        <v>-621</v>
      </c>
      <c r="F20" s="125">
        <v>-626</v>
      </c>
      <c r="G20" s="11"/>
      <c r="H20" s="128">
        <v>-45</v>
      </c>
      <c r="I20" s="125">
        <v>-671</v>
      </c>
    </row>
    <row r="21" spans="1:9" ht="12.75">
      <c r="A21" s="10" t="s">
        <v>215</v>
      </c>
      <c r="B21" s="11"/>
      <c r="C21" s="128">
        <v>604</v>
      </c>
      <c r="D21" s="11"/>
      <c r="E21" s="128">
        <v>-621</v>
      </c>
      <c r="F21" s="125">
        <v>-17</v>
      </c>
      <c r="G21" s="128">
        <v>77</v>
      </c>
      <c r="H21" s="128">
        <v>159</v>
      </c>
      <c r="I21" s="125">
        <v>219</v>
      </c>
    </row>
    <row r="22" spans="1:10" ht="12.75">
      <c r="A22" s="10" t="s">
        <v>216</v>
      </c>
      <c r="B22" s="11"/>
      <c r="C22" s="128">
        <v>-54</v>
      </c>
      <c r="D22" s="11"/>
      <c r="E22" s="11"/>
      <c r="F22" s="125">
        <v>-54</v>
      </c>
      <c r="G22" s="128">
        <v>30</v>
      </c>
      <c r="H22" s="128">
        <v>173</v>
      </c>
      <c r="I22" s="125">
        <v>149</v>
      </c>
      <c r="J22" s="166"/>
    </row>
    <row r="23" spans="1:10" s="166" customFormat="1" ht="12.75">
      <c r="A23" s="37" t="s">
        <v>285</v>
      </c>
      <c r="B23" s="165">
        <v>3959</v>
      </c>
      <c r="C23" s="165">
        <v>8034</v>
      </c>
      <c r="D23" s="39"/>
      <c r="E23" s="165">
        <v>-1122</v>
      </c>
      <c r="F23" s="164">
        <v>10871</v>
      </c>
      <c r="G23" s="165">
        <v>2664</v>
      </c>
      <c r="H23" s="165">
        <v>1621</v>
      </c>
      <c r="I23" s="164">
        <v>15156</v>
      </c>
      <c r="J23" s="157"/>
    </row>
    <row r="24" spans="1:9" ht="12.75">
      <c r="A24" s="218" t="s">
        <v>268</v>
      </c>
      <c r="B24" s="219"/>
      <c r="C24" s="219"/>
      <c r="D24" s="219"/>
      <c r="E24" s="219"/>
      <c r="F24" s="219"/>
      <c r="G24" s="219"/>
      <c r="H24" s="219"/>
      <c r="I24" s="219"/>
    </row>
  </sheetData>
  <sheetProtection/>
  <mergeCells count="4">
    <mergeCell ref="A4:I4"/>
    <mergeCell ref="A24:I24"/>
    <mergeCell ref="A1:I1"/>
    <mergeCell ref="A2:AH2"/>
  </mergeCells>
  <hyperlinks>
    <hyperlink ref="A1:I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9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50.00390625" style="157" customWidth="1"/>
    <col min="2" max="3" width="12.8515625" style="118" customWidth="1"/>
    <col min="4" max="16384" width="11.421875" style="157" customWidth="1"/>
  </cols>
  <sheetData>
    <row r="1" spans="1:3" ht="12.75">
      <c r="A1" s="215" t="s">
        <v>265</v>
      </c>
      <c r="B1" s="230"/>
      <c r="C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3" s="138" customFormat="1" ht="12.75">
      <c r="A4" s="229" t="s">
        <v>24</v>
      </c>
      <c r="B4" s="229"/>
      <c r="C4" s="229"/>
    </row>
    <row r="5" spans="1:3" s="138" customFormat="1" ht="12.75">
      <c r="A5" s="27"/>
      <c r="B5" s="29"/>
      <c r="C5" s="29"/>
    </row>
    <row r="6" spans="1:3" s="156" customFormat="1" ht="12.75">
      <c r="A6" s="111" t="s">
        <v>74</v>
      </c>
      <c r="B6" s="5" t="s">
        <v>47</v>
      </c>
      <c r="C6" s="6" t="s">
        <v>259</v>
      </c>
    </row>
    <row r="7" spans="1:3" ht="12.75">
      <c r="A7" s="7" t="s">
        <v>186</v>
      </c>
      <c r="B7" s="158">
        <v>-24</v>
      </c>
      <c r="C7" s="159">
        <v>-24</v>
      </c>
    </row>
    <row r="8" spans="1:3" ht="12.75">
      <c r="A8" s="48" t="s">
        <v>137</v>
      </c>
      <c r="B8" s="200">
        <v>52</v>
      </c>
      <c r="C8" s="201">
        <v>52</v>
      </c>
    </row>
    <row r="9" spans="1:3" ht="12.75">
      <c r="A9" s="23" t="s">
        <v>192</v>
      </c>
      <c r="B9" s="174">
        <v>-76</v>
      </c>
      <c r="C9" s="175">
        <v>-76</v>
      </c>
    </row>
  </sheetData>
  <sheetProtection/>
  <mergeCells count="3">
    <mergeCell ref="A4:C4"/>
    <mergeCell ref="A1:C1"/>
    <mergeCell ref="A2:AH2"/>
  </mergeCells>
  <hyperlinks>
    <hyperlink ref="A1:C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8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50.00390625" style="157" customWidth="1"/>
    <col min="2" max="3" width="12.8515625" style="118" customWidth="1"/>
    <col min="4" max="16384" width="11.421875" style="157" customWidth="1"/>
  </cols>
  <sheetData>
    <row r="1" spans="1:3" ht="12.75">
      <c r="A1" s="215" t="s">
        <v>265</v>
      </c>
      <c r="B1" s="230"/>
      <c r="C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3" s="138" customFormat="1" ht="12.75">
      <c r="A4" s="229" t="s">
        <v>25</v>
      </c>
      <c r="B4" s="229"/>
      <c r="C4" s="229"/>
    </row>
    <row r="5" spans="1:3" s="138" customFormat="1" ht="12.75">
      <c r="A5" s="27"/>
      <c r="B5" s="29"/>
      <c r="C5" s="29"/>
    </row>
    <row r="6" spans="1:3" s="156" customFormat="1" ht="12.75">
      <c r="A6" s="3"/>
      <c r="B6" s="110">
        <v>41547</v>
      </c>
      <c r="C6" s="6" t="s">
        <v>47</v>
      </c>
    </row>
    <row r="7" spans="1:3" ht="12.75">
      <c r="A7" s="7" t="s">
        <v>219</v>
      </c>
      <c r="B7" s="158">
        <v>363</v>
      </c>
      <c r="C7" s="159">
        <v>366</v>
      </c>
    </row>
    <row r="8" spans="1:3" ht="12.75">
      <c r="A8" s="23" t="s">
        <v>220</v>
      </c>
      <c r="B8" s="174">
        <v>108</v>
      </c>
      <c r="C8" s="175">
        <v>113</v>
      </c>
    </row>
  </sheetData>
  <sheetProtection/>
  <mergeCells count="3">
    <mergeCell ref="A4:C4"/>
    <mergeCell ref="A1:C1"/>
    <mergeCell ref="A2:AH2"/>
  </mergeCells>
  <hyperlinks>
    <hyperlink ref="A1:C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9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62.57421875" style="157" customWidth="1"/>
    <col min="2" max="4" width="12.8515625" style="118" customWidth="1"/>
    <col min="5" max="16384" width="11.421875" style="157" customWidth="1"/>
  </cols>
  <sheetData>
    <row r="1" spans="1:4" ht="12.75">
      <c r="A1" s="215" t="s">
        <v>265</v>
      </c>
      <c r="B1" s="230"/>
      <c r="C1" s="230"/>
      <c r="D1" s="230"/>
    </row>
    <row r="2" spans="1:34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4" s="138" customFormat="1" ht="12.75">
      <c r="A4" s="229" t="s">
        <v>26</v>
      </c>
      <c r="B4" s="229"/>
      <c r="C4" s="229"/>
      <c r="D4" s="229"/>
    </row>
    <row r="5" spans="1:4" s="138" customFormat="1" ht="12.75">
      <c r="A5" s="27"/>
      <c r="B5" s="29"/>
      <c r="C5" s="29"/>
      <c r="D5" s="27"/>
    </row>
    <row r="6" spans="1:4" s="156" customFormat="1" ht="25.5">
      <c r="A6" s="3"/>
      <c r="B6" s="4"/>
      <c r="C6" s="5" t="s">
        <v>277</v>
      </c>
      <c r="D6" s="6" t="s">
        <v>278</v>
      </c>
    </row>
    <row r="7" spans="1:4" ht="12.75">
      <c r="A7" s="59" t="s">
        <v>100</v>
      </c>
      <c r="B7" s="8" t="s">
        <v>245</v>
      </c>
      <c r="C7" s="158">
        <v>609</v>
      </c>
      <c r="D7" s="133">
        <v>1880</v>
      </c>
    </row>
    <row r="8" spans="1:4" ht="12.75">
      <c r="A8" s="14" t="s">
        <v>221</v>
      </c>
      <c r="B8" s="11" t="s">
        <v>222</v>
      </c>
      <c r="C8" s="123">
        <v>614745</v>
      </c>
      <c r="D8" s="124">
        <v>614447</v>
      </c>
    </row>
    <row r="9" spans="1:4" ht="12.75">
      <c r="A9" s="104" t="s">
        <v>223</v>
      </c>
      <c r="B9" s="25" t="s">
        <v>41</v>
      </c>
      <c r="C9" s="202" t="s">
        <v>282</v>
      </c>
      <c r="D9" s="203" t="s">
        <v>283</v>
      </c>
    </row>
  </sheetData>
  <sheetProtection/>
  <mergeCells count="3">
    <mergeCell ref="A4:D4"/>
    <mergeCell ref="A1:D1"/>
    <mergeCell ref="A2:AH2"/>
  </mergeCells>
  <hyperlinks>
    <hyperlink ref="A1:D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1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32.140625" style="157" customWidth="1"/>
    <col min="2" max="9" width="15.7109375" style="118" customWidth="1"/>
    <col min="10" max="16384" width="11.421875" style="157" customWidth="1"/>
  </cols>
  <sheetData>
    <row r="1" spans="1:9" ht="12.75">
      <c r="A1" s="215" t="s">
        <v>265</v>
      </c>
      <c r="B1" s="230"/>
      <c r="C1" s="230"/>
      <c r="D1" s="230"/>
      <c r="E1" s="230"/>
      <c r="F1" s="230"/>
      <c r="G1" s="230"/>
      <c r="H1" s="230"/>
      <c r="I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9" s="138" customFormat="1" ht="12.75">
      <c r="A4" s="229" t="s">
        <v>27</v>
      </c>
      <c r="B4" s="229"/>
      <c r="C4" s="229"/>
      <c r="D4" s="229"/>
      <c r="E4" s="229"/>
      <c r="F4" s="229"/>
      <c r="G4" s="229"/>
      <c r="H4" s="229"/>
      <c r="I4" s="229"/>
    </row>
    <row r="5" spans="1:9" s="138" customFormat="1" ht="12.75">
      <c r="A5" s="27"/>
      <c r="B5" s="29"/>
      <c r="C5" s="29"/>
      <c r="D5" s="27"/>
      <c r="E5" s="29"/>
      <c r="F5" s="29"/>
      <c r="G5" s="29"/>
      <c r="H5" s="29"/>
      <c r="I5" s="28"/>
    </row>
    <row r="6" spans="1:9" s="156" customFormat="1" ht="25.5">
      <c r="A6" s="90" t="s">
        <v>74</v>
      </c>
      <c r="B6" s="105" t="s">
        <v>281</v>
      </c>
      <c r="C6" s="105" t="s">
        <v>224</v>
      </c>
      <c r="D6" s="105" t="s">
        <v>225</v>
      </c>
      <c r="E6" s="105" t="s">
        <v>226</v>
      </c>
      <c r="F6" s="77" t="s">
        <v>262</v>
      </c>
      <c r="G6" s="77" t="s">
        <v>224</v>
      </c>
      <c r="H6" s="77" t="s">
        <v>225</v>
      </c>
      <c r="I6" s="77" t="s">
        <v>226</v>
      </c>
    </row>
    <row r="7" spans="1:9" ht="12.75">
      <c r="A7" s="59" t="s">
        <v>184</v>
      </c>
      <c r="B7" s="158">
        <v>863</v>
      </c>
      <c r="C7" s="158">
        <v>107</v>
      </c>
      <c r="D7" s="158">
        <v>375</v>
      </c>
      <c r="E7" s="158">
        <v>381</v>
      </c>
      <c r="F7" s="204">
        <v>959</v>
      </c>
      <c r="G7" s="204">
        <v>119</v>
      </c>
      <c r="H7" s="204">
        <v>398</v>
      </c>
      <c r="I7" s="204">
        <v>442</v>
      </c>
    </row>
    <row r="8" spans="1:9" ht="12.75">
      <c r="A8" s="10" t="s">
        <v>227</v>
      </c>
      <c r="B8" s="123">
        <v>4194</v>
      </c>
      <c r="C8" s="12"/>
      <c r="D8" s="123">
        <v>4084</v>
      </c>
      <c r="E8" s="125">
        <v>110</v>
      </c>
      <c r="F8" s="163">
        <v>4568</v>
      </c>
      <c r="G8" s="55"/>
      <c r="H8" s="163">
        <v>4331</v>
      </c>
      <c r="I8" s="168">
        <v>237</v>
      </c>
    </row>
    <row r="9" spans="1:9" ht="12.75">
      <c r="A9" s="10" t="s">
        <v>116</v>
      </c>
      <c r="B9" s="123">
        <v>3070</v>
      </c>
      <c r="C9" s="123">
        <v>1681</v>
      </c>
      <c r="D9" s="125">
        <v>1389</v>
      </c>
      <c r="E9" s="12"/>
      <c r="F9" s="163">
        <v>2604</v>
      </c>
      <c r="G9" s="163">
        <v>1609</v>
      </c>
      <c r="H9" s="168">
        <v>995</v>
      </c>
      <c r="I9" s="55"/>
    </row>
    <row r="10" spans="1:10" s="166" customFormat="1" ht="12.75">
      <c r="A10" s="23" t="s">
        <v>228</v>
      </c>
      <c r="B10" s="134">
        <v>3418</v>
      </c>
      <c r="C10" s="24"/>
      <c r="D10" s="134">
        <v>3407</v>
      </c>
      <c r="E10" s="174">
        <v>11</v>
      </c>
      <c r="F10" s="190">
        <v>3761</v>
      </c>
      <c r="G10" s="87"/>
      <c r="H10" s="190">
        <v>3586</v>
      </c>
      <c r="I10" s="205">
        <v>175</v>
      </c>
      <c r="J10" s="157"/>
    </row>
    <row r="11" spans="1:9" ht="12.75">
      <c r="A11" s="218" t="s">
        <v>264</v>
      </c>
      <c r="B11" s="219"/>
      <c r="C11" s="219"/>
      <c r="D11" s="219"/>
      <c r="E11" s="219"/>
      <c r="F11" s="219"/>
      <c r="G11" s="219"/>
      <c r="H11" s="219"/>
      <c r="I11" s="219"/>
    </row>
  </sheetData>
  <sheetProtection/>
  <mergeCells count="4">
    <mergeCell ref="A4:I4"/>
    <mergeCell ref="A11:I11"/>
    <mergeCell ref="A1:I1"/>
    <mergeCell ref="A2:AH2"/>
  </mergeCells>
  <hyperlinks>
    <hyperlink ref="A1:I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1" max="1" width="37.140625" style="138" customWidth="1"/>
    <col min="2" max="15" width="8.57421875" style="138" customWidth="1"/>
    <col min="16" max="16384" width="11.421875" style="138" customWidth="1"/>
  </cols>
  <sheetData>
    <row r="1" spans="1:15" ht="12.75">
      <c r="A1" s="215" t="s">
        <v>265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116" customFormat="1" ht="15.75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4" spans="1:15" ht="17.25" customHeight="1">
      <c r="A4" s="225" t="s">
        <v>275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7.25" customHeight="1">
      <c r="A5" s="27" t="s">
        <v>276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2:15" ht="12.75">
      <c r="B6" s="29"/>
      <c r="C6" s="29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7" customHeight="1">
      <c r="A7" s="30"/>
      <c r="B7" s="221" t="s">
        <v>48</v>
      </c>
      <c r="C7" s="221"/>
      <c r="D7" s="220" t="s">
        <v>49</v>
      </c>
      <c r="E7" s="221"/>
      <c r="F7" s="221" t="s">
        <v>50</v>
      </c>
      <c r="G7" s="221"/>
      <c r="H7" s="220" t="s">
        <v>51</v>
      </c>
      <c r="I7" s="221"/>
      <c r="J7" s="220" t="s">
        <v>52</v>
      </c>
      <c r="K7" s="221"/>
      <c r="L7" s="220" t="s">
        <v>53</v>
      </c>
      <c r="M7" s="221"/>
      <c r="N7" s="220" t="s">
        <v>68</v>
      </c>
      <c r="O7" s="221"/>
    </row>
    <row r="8" spans="1:15" ht="12.75">
      <c r="A8" s="31" t="s">
        <v>55</v>
      </c>
      <c r="B8" s="143">
        <v>2013</v>
      </c>
      <c r="C8" s="144">
        <v>2012</v>
      </c>
      <c r="D8" s="143">
        <v>2013</v>
      </c>
      <c r="E8" s="144">
        <v>2012</v>
      </c>
      <c r="F8" s="143">
        <v>2013</v>
      </c>
      <c r="G8" s="144">
        <v>2012</v>
      </c>
      <c r="H8" s="143">
        <v>2013</v>
      </c>
      <c r="I8" s="144">
        <v>2012</v>
      </c>
      <c r="J8" s="143">
        <v>2013</v>
      </c>
      <c r="K8" s="144">
        <v>2012</v>
      </c>
      <c r="L8" s="143">
        <v>2013</v>
      </c>
      <c r="M8" s="144">
        <v>2012</v>
      </c>
      <c r="N8" s="143">
        <v>2013</v>
      </c>
      <c r="O8" s="144">
        <v>2012</v>
      </c>
    </row>
    <row r="9" spans="1:15" ht="12.75">
      <c r="A9" s="32" t="s">
        <v>56</v>
      </c>
      <c r="B9" s="145">
        <v>55.6</v>
      </c>
      <c r="C9" s="146">
        <v>56.8</v>
      </c>
      <c r="D9" s="145">
        <v>35.2</v>
      </c>
      <c r="E9" s="147">
        <v>43.2</v>
      </c>
      <c r="F9" s="145">
        <v>26.6</v>
      </c>
      <c r="G9" s="146">
        <v>28.9</v>
      </c>
      <c r="H9" s="145">
        <v>22</v>
      </c>
      <c r="I9" s="146">
        <v>22.3</v>
      </c>
      <c r="J9" s="145">
        <v>4.3</v>
      </c>
      <c r="K9" s="146">
        <v>2.7</v>
      </c>
      <c r="L9" s="145">
        <v>2.20000000000001</v>
      </c>
      <c r="M9" s="146">
        <v>1.80000000000001</v>
      </c>
      <c r="N9" s="145">
        <v>145.9</v>
      </c>
      <c r="O9" s="146">
        <v>155.7</v>
      </c>
    </row>
    <row r="10" spans="1:15" ht="12.75">
      <c r="A10" s="36" t="s">
        <v>57</v>
      </c>
      <c r="B10" s="33"/>
      <c r="C10" s="34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3"/>
      <c r="O10" s="34"/>
    </row>
    <row r="11" spans="1:15" ht="14.25">
      <c r="A11" s="36" t="s">
        <v>58</v>
      </c>
      <c r="B11" s="145">
        <v>55.6</v>
      </c>
      <c r="C11" s="146">
        <v>56.8</v>
      </c>
      <c r="D11" s="145">
        <v>21.6</v>
      </c>
      <c r="E11" s="147">
        <v>26.1</v>
      </c>
      <c r="F11" s="145">
        <v>4.9</v>
      </c>
      <c r="G11" s="146">
        <v>5.6</v>
      </c>
      <c r="H11" s="145">
        <v>22</v>
      </c>
      <c r="I11" s="146">
        <v>22.3</v>
      </c>
      <c r="J11" s="145">
        <v>0.6</v>
      </c>
      <c r="K11" s="146">
        <v>0.6</v>
      </c>
      <c r="L11" s="145">
        <v>2.20000000000002</v>
      </c>
      <c r="M11" s="146">
        <v>1.8</v>
      </c>
      <c r="N11" s="145">
        <v>106.9</v>
      </c>
      <c r="O11" s="146">
        <v>113.2</v>
      </c>
    </row>
    <row r="12" spans="1:15" ht="12.75">
      <c r="A12" s="36" t="s">
        <v>59</v>
      </c>
      <c r="B12" s="33" t="s">
        <v>273</v>
      </c>
      <c r="C12" s="34" t="s">
        <v>273</v>
      </c>
      <c r="D12" s="145">
        <v>4.5</v>
      </c>
      <c r="E12" s="146">
        <v>5.3</v>
      </c>
      <c r="F12" s="145">
        <v>4.2</v>
      </c>
      <c r="G12" s="146">
        <v>4.3</v>
      </c>
      <c r="H12" s="33" t="s">
        <v>273</v>
      </c>
      <c r="I12" s="34" t="s">
        <v>273</v>
      </c>
      <c r="J12" s="145">
        <v>0.8</v>
      </c>
      <c r="K12" s="146">
        <v>1.1</v>
      </c>
      <c r="L12" s="33" t="s">
        <v>273</v>
      </c>
      <c r="M12" s="34" t="s">
        <v>273</v>
      </c>
      <c r="N12" s="145">
        <v>9.5</v>
      </c>
      <c r="O12" s="146">
        <v>10.7</v>
      </c>
    </row>
    <row r="13" spans="1:15" ht="12.75">
      <c r="A13" s="36" t="s">
        <v>60</v>
      </c>
      <c r="B13" s="33" t="s">
        <v>273</v>
      </c>
      <c r="C13" s="34" t="s">
        <v>273</v>
      </c>
      <c r="D13" s="145">
        <v>9.1</v>
      </c>
      <c r="E13" s="146">
        <v>11.8</v>
      </c>
      <c r="F13" s="145">
        <v>16.4</v>
      </c>
      <c r="G13" s="146">
        <v>19</v>
      </c>
      <c r="H13" s="33" t="s">
        <v>273</v>
      </c>
      <c r="I13" s="34" t="s">
        <v>273</v>
      </c>
      <c r="J13" s="145">
        <v>2.9</v>
      </c>
      <c r="K13" s="146">
        <v>1</v>
      </c>
      <c r="L13" s="33" t="s">
        <v>273</v>
      </c>
      <c r="M13" s="34" t="s">
        <v>273</v>
      </c>
      <c r="N13" s="145">
        <v>28.4</v>
      </c>
      <c r="O13" s="146">
        <v>31.8</v>
      </c>
    </row>
    <row r="14" spans="1:15" ht="12.75">
      <c r="A14" s="36" t="s">
        <v>360</v>
      </c>
      <c r="B14" s="33" t="s">
        <v>273</v>
      </c>
      <c r="C14" s="34" t="s">
        <v>273</v>
      </c>
      <c r="D14" s="145" t="s">
        <v>273</v>
      </c>
      <c r="E14" s="146" t="s">
        <v>273</v>
      </c>
      <c r="F14" s="145">
        <v>1.1</v>
      </c>
      <c r="G14" s="146" t="s">
        <v>273</v>
      </c>
      <c r="H14" s="33" t="s">
        <v>273</v>
      </c>
      <c r="I14" s="34" t="s">
        <v>273</v>
      </c>
      <c r="J14" s="145" t="s">
        <v>273</v>
      </c>
      <c r="K14" s="146" t="s">
        <v>273</v>
      </c>
      <c r="L14" s="33" t="s">
        <v>273</v>
      </c>
      <c r="M14" s="34" t="s">
        <v>273</v>
      </c>
      <c r="N14" s="145">
        <v>1.1</v>
      </c>
      <c r="O14" s="146" t="s">
        <v>273</v>
      </c>
    </row>
    <row r="15" spans="1:15" ht="12.75">
      <c r="A15" s="32" t="s">
        <v>61</v>
      </c>
      <c r="B15" s="145">
        <v>4</v>
      </c>
      <c r="C15" s="146">
        <v>3.9</v>
      </c>
      <c r="D15" s="145">
        <v>0.1</v>
      </c>
      <c r="E15" s="34">
        <v>0.1</v>
      </c>
      <c r="F15" s="33" t="s">
        <v>273</v>
      </c>
      <c r="G15" s="146">
        <v>0.1</v>
      </c>
      <c r="H15" s="33" t="s">
        <v>273</v>
      </c>
      <c r="I15" s="34" t="s">
        <v>273</v>
      </c>
      <c r="J15" s="33" t="s">
        <v>273</v>
      </c>
      <c r="K15" s="34" t="s">
        <v>273</v>
      </c>
      <c r="L15" s="33" t="s">
        <v>273</v>
      </c>
      <c r="M15" s="34" t="s">
        <v>273</v>
      </c>
      <c r="N15" s="145">
        <v>4.1</v>
      </c>
      <c r="O15" s="146">
        <v>4.1</v>
      </c>
    </row>
    <row r="16" spans="1:15" ht="14.25">
      <c r="A16" s="32" t="s">
        <v>62</v>
      </c>
      <c r="B16" s="33" t="s">
        <v>273</v>
      </c>
      <c r="C16" s="34" t="s">
        <v>273</v>
      </c>
      <c r="D16" s="33" t="s">
        <v>273</v>
      </c>
      <c r="E16" s="34" t="s">
        <v>273</v>
      </c>
      <c r="F16" s="145">
        <v>0.1</v>
      </c>
      <c r="G16" s="147">
        <v>0.1</v>
      </c>
      <c r="H16" s="33" t="s">
        <v>273</v>
      </c>
      <c r="I16" s="34" t="s">
        <v>273</v>
      </c>
      <c r="J16" s="121" t="s">
        <v>361</v>
      </c>
      <c r="K16" s="122" t="s">
        <v>362</v>
      </c>
      <c r="L16" s="33" t="s">
        <v>273</v>
      </c>
      <c r="M16" s="34" t="s">
        <v>273</v>
      </c>
      <c r="N16" s="145">
        <v>5.7</v>
      </c>
      <c r="O16" s="146">
        <v>5.1</v>
      </c>
    </row>
    <row r="17" spans="1:15" ht="14.25">
      <c r="A17" s="37" t="s">
        <v>63</v>
      </c>
      <c r="B17" s="148">
        <v>59.6</v>
      </c>
      <c r="C17" s="149">
        <v>60.7</v>
      </c>
      <c r="D17" s="148">
        <v>37.8</v>
      </c>
      <c r="E17" s="149">
        <v>43.9</v>
      </c>
      <c r="F17" s="148">
        <v>27.2</v>
      </c>
      <c r="G17" s="149">
        <v>29.9</v>
      </c>
      <c r="H17" s="148">
        <v>22</v>
      </c>
      <c r="I17" s="149">
        <v>22.3</v>
      </c>
      <c r="J17" s="148">
        <v>10.6</v>
      </c>
      <c r="K17" s="149">
        <v>8.5</v>
      </c>
      <c r="L17" s="148">
        <v>2.30000000000001</v>
      </c>
      <c r="M17" s="149">
        <v>2</v>
      </c>
      <c r="N17" s="148">
        <v>159.5</v>
      </c>
      <c r="O17" s="149">
        <v>167.3</v>
      </c>
    </row>
    <row r="18" spans="1:15" s="142" customFormat="1" ht="11.25">
      <c r="A18" s="222" t="s">
        <v>297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</row>
    <row r="19" spans="1:15" s="142" customFormat="1" ht="12.75" customHeight="1">
      <c r="A19" s="223" t="s">
        <v>353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s="142" customFormat="1" ht="11.25" customHeight="1">
      <c r="A20" s="224" t="s">
        <v>296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</row>
  </sheetData>
  <sheetProtection/>
  <mergeCells count="13">
    <mergeCell ref="A19:O19"/>
    <mergeCell ref="A20:O20"/>
    <mergeCell ref="A2:O2"/>
    <mergeCell ref="A4:O4"/>
    <mergeCell ref="B7:C7"/>
    <mergeCell ref="D7:E7"/>
    <mergeCell ref="F7:G7"/>
    <mergeCell ref="H7:I7"/>
    <mergeCell ref="J7:K7"/>
    <mergeCell ref="L7:M7"/>
    <mergeCell ref="N7:O7"/>
    <mergeCell ref="A1:O1"/>
    <mergeCell ref="A18:O18"/>
  </mergeCells>
  <hyperlinks>
    <hyperlink ref="A1:O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0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29.57421875" style="157" customWidth="1"/>
    <col min="2" max="2" width="12.00390625" style="118" customWidth="1"/>
    <col min="3" max="3" width="22.140625" style="118" customWidth="1"/>
    <col min="4" max="5" width="15.7109375" style="118" customWidth="1"/>
    <col min="6" max="6" width="12.00390625" style="118" customWidth="1"/>
    <col min="7" max="16384" width="11.421875" style="157" customWidth="1"/>
  </cols>
  <sheetData>
    <row r="1" spans="1:6" ht="12.75">
      <c r="A1" s="215" t="s">
        <v>265</v>
      </c>
      <c r="B1" s="230"/>
      <c r="C1" s="230"/>
      <c r="D1" s="230"/>
      <c r="E1" s="230"/>
      <c r="F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6" s="138" customFormat="1" ht="12.75">
      <c r="A4" s="229" t="s">
        <v>28</v>
      </c>
      <c r="B4" s="229"/>
      <c r="C4" s="229"/>
      <c r="D4" s="27"/>
      <c r="E4" s="27"/>
      <c r="F4" s="28"/>
    </row>
    <row r="5" spans="1:6" s="138" customFormat="1" ht="12.75">
      <c r="A5" s="27"/>
      <c r="B5" s="29"/>
      <c r="C5" s="29"/>
      <c r="D5" s="27"/>
      <c r="E5" s="27"/>
      <c r="F5" s="27"/>
    </row>
    <row r="6" spans="1:6" s="156" customFormat="1" ht="12.75">
      <c r="A6" s="106"/>
      <c r="B6" s="243" t="s">
        <v>229</v>
      </c>
      <c r="C6" s="241" t="s">
        <v>230</v>
      </c>
      <c r="D6" s="220" t="s">
        <v>231</v>
      </c>
      <c r="E6" s="220"/>
      <c r="F6" s="241" t="s">
        <v>357</v>
      </c>
    </row>
    <row r="7" spans="1:6" s="156" customFormat="1" ht="38.25" customHeight="1">
      <c r="A7" s="107" t="s">
        <v>74</v>
      </c>
      <c r="B7" s="244"/>
      <c r="C7" s="242"/>
      <c r="D7" s="6" t="s">
        <v>232</v>
      </c>
      <c r="E7" s="6" t="s">
        <v>233</v>
      </c>
      <c r="F7" s="242"/>
    </row>
    <row r="8" spans="1:6" ht="12.75">
      <c r="A8" s="49" t="s">
        <v>184</v>
      </c>
      <c r="B8" s="204">
        <v>442</v>
      </c>
      <c r="C8" s="159">
        <v>-41</v>
      </c>
      <c r="D8" s="159">
        <v>-2</v>
      </c>
      <c r="E8" s="159">
        <v>-18</v>
      </c>
      <c r="F8" s="159">
        <v>381</v>
      </c>
    </row>
    <row r="9" spans="1:6" ht="12.75">
      <c r="A9" s="51" t="s">
        <v>227</v>
      </c>
      <c r="B9" s="168">
        <v>237</v>
      </c>
      <c r="C9" s="11"/>
      <c r="D9" s="128">
        <v>-35</v>
      </c>
      <c r="E9" s="128">
        <v>-92</v>
      </c>
      <c r="F9" s="128">
        <v>110</v>
      </c>
    </row>
    <row r="10" spans="1:6" ht="12.75">
      <c r="A10" s="86" t="s">
        <v>228</v>
      </c>
      <c r="B10" s="205">
        <v>175</v>
      </c>
      <c r="C10" s="25" t="s">
        <v>280</v>
      </c>
      <c r="D10" s="175">
        <v>-90</v>
      </c>
      <c r="E10" s="175">
        <v>-24</v>
      </c>
      <c r="F10" s="175">
        <v>11</v>
      </c>
    </row>
  </sheetData>
  <sheetProtection/>
  <mergeCells count="7">
    <mergeCell ref="F6:F7"/>
    <mergeCell ref="A1:F1"/>
    <mergeCell ref="A4:C4"/>
    <mergeCell ref="B6:B7"/>
    <mergeCell ref="C6:C7"/>
    <mergeCell ref="D6:E6"/>
    <mergeCell ref="A2:AH2"/>
  </mergeCells>
  <hyperlinks>
    <hyperlink ref="A1:F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1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40.28125" style="157" customWidth="1"/>
    <col min="2" max="2" width="12.00390625" style="118" customWidth="1"/>
    <col min="3" max="3" width="22.140625" style="118" customWidth="1"/>
    <col min="4" max="16384" width="11.421875" style="157" customWidth="1"/>
  </cols>
  <sheetData>
    <row r="1" spans="1:3" ht="12.75">
      <c r="A1" s="215" t="s">
        <v>265</v>
      </c>
      <c r="B1" s="230"/>
      <c r="C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3" s="138" customFormat="1" ht="12.75">
      <c r="A4" s="229" t="s">
        <v>29</v>
      </c>
      <c r="B4" s="229"/>
      <c r="C4" s="229"/>
    </row>
    <row r="5" spans="1:3" s="138" customFormat="1" ht="12.75">
      <c r="A5" s="27"/>
      <c r="B5" s="29"/>
      <c r="C5" s="29"/>
    </row>
    <row r="6" spans="1:3" s="156" customFormat="1" ht="63.75">
      <c r="A6" s="71" t="s">
        <v>74</v>
      </c>
      <c r="B6" s="77" t="s">
        <v>277</v>
      </c>
      <c r="C6" s="6" t="s">
        <v>234</v>
      </c>
    </row>
    <row r="7" spans="1:3" ht="12.75">
      <c r="A7" s="49" t="s">
        <v>154</v>
      </c>
      <c r="B7" s="204">
        <v>79</v>
      </c>
      <c r="C7" s="204">
        <v>79</v>
      </c>
    </row>
    <row r="8" spans="1:3" ht="12.75">
      <c r="A8" s="49" t="s">
        <v>155</v>
      </c>
      <c r="B8" s="204">
        <v>-23</v>
      </c>
      <c r="C8" s="204">
        <v>-23</v>
      </c>
    </row>
    <row r="9" spans="1:3" ht="12.75">
      <c r="A9" s="49" t="s">
        <v>260</v>
      </c>
      <c r="B9" s="204">
        <v>7</v>
      </c>
      <c r="C9" s="204">
        <v>7</v>
      </c>
    </row>
    <row r="10" spans="1:3" ht="12.75">
      <c r="A10" s="49" t="s">
        <v>261</v>
      </c>
      <c r="B10" s="204">
        <v>-10</v>
      </c>
      <c r="C10" s="204">
        <v>-7</v>
      </c>
    </row>
    <row r="11" spans="1:3" ht="12.75">
      <c r="A11" s="86"/>
      <c r="B11" s="206">
        <f>B7+B8+B9+B10</f>
        <v>53</v>
      </c>
      <c r="C11" s="206">
        <f>C7+C8+C9+C10</f>
        <v>56</v>
      </c>
    </row>
  </sheetData>
  <sheetProtection/>
  <mergeCells count="3">
    <mergeCell ref="A4:C4"/>
    <mergeCell ref="A1:C1"/>
    <mergeCell ref="A2:AH2"/>
  </mergeCells>
  <hyperlinks>
    <hyperlink ref="A1:C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0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32.140625" style="157" customWidth="1"/>
    <col min="2" max="4" width="15.7109375" style="118" customWidth="1"/>
    <col min="5" max="6" width="18.57421875" style="118" customWidth="1"/>
    <col min="7" max="7" width="15.7109375" style="118" customWidth="1"/>
    <col min="8" max="16384" width="11.421875" style="157" customWidth="1"/>
  </cols>
  <sheetData>
    <row r="1" spans="1:7" ht="12.75">
      <c r="A1" s="215" t="s">
        <v>265</v>
      </c>
      <c r="B1" s="230"/>
      <c r="C1" s="230"/>
      <c r="D1" s="230"/>
      <c r="E1" s="230"/>
      <c r="F1" s="230"/>
      <c r="G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7" s="138" customFormat="1" ht="12.75">
      <c r="A4" s="229" t="s">
        <v>279</v>
      </c>
      <c r="B4" s="229"/>
      <c r="C4" s="229"/>
      <c r="D4" s="229"/>
      <c r="E4" s="229"/>
      <c r="F4" s="229"/>
      <c r="G4" s="229"/>
    </row>
    <row r="5" spans="1:7" s="138" customFormat="1" ht="12.75">
      <c r="A5" s="27"/>
      <c r="B5" s="29"/>
      <c r="C5" s="29"/>
      <c r="D5" s="27"/>
      <c r="E5" s="29"/>
      <c r="F5" s="29"/>
      <c r="G5" s="29"/>
    </row>
    <row r="6" spans="1:7" s="156" customFormat="1" ht="12.75">
      <c r="A6" s="108"/>
      <c r="B6" s="245" t="s">
        <v>235</v>
      </c>
      <c r="C6" s="245" t="s">
        <v>236</v>
      </c>
      <c r="D6" s="245" t="s">
        <v>237</v>
      </c>
      <c r="E6" s="247" t="s">
        <v>238</v>
      </c>
      <c r="F6" s="247"/>
      <c r="G6" s="248" t="s">
        <v>239</v>
      </c>
    </row>
    <row r="7" spans="1:7" s="156" customFormat="1" ht="38.25">
      <c r="A7" s="109" t="s">
        <v>74</v>
      </c>
      <c r="B7" s="246"/>
      <c r="C7" s="246"/>
      <c r="D7" s="246"/>
      <c r="E7" s="105" t="s">
        <v>240</v>
      </c>
      <c r="F7" s="5" t="s">
        <v>241</v>
      </c>
      <c r="G7" s="249"/>
    </row>
    <row r="8" spans="1:7" ht="12.75">
      <c r="A8" s="59" t="s">
        <v>227</v>
      </c>
      <c r="B8" s="132">
        <v>3567</v>
      </c>
      <c r="C8" s="132">
        <v>-2983</v>
      </c>
      <c r="D8" s="158">
        <v>584</v>
      </c>
      <c r="E8" s="9"/>
      <c r="F8" s="158">
        <v>-474</v>
      </c>
      <c r="G8" s="158">
        <v>110</v>
      </c>
    </row>
    <row r="9" spans="1:8" s="166" customFormat="1" ht="12.75">
      <c r="A9" s="23" t="s">
        <v>228</v>
      </c>
      <c r="B9" s="134">
        <v>4029</v>
      </c>
      <c r="C9" s="134">
        <v>-3633</v>
      </c>
      <c r="D9" s="174">
        <v>396</v>
      </c>
      <c r="E9" s="174">
        <v>-52</v>
      </c>
      <c r="F9" s="174">
        <v>-293</v>
      </c>
      <c r="G9" s="24" t="s">
        <v>358</v>
      </c>
      <c r="H9" s="157"/>
    </row>
    <row r="10" spans="1:7" ht="12.75">
      <c r="A10" s="218" t="s">
        <v>264</v>
      </c>
      <c r="B10" s="219"/>
      <c r="C10" s="219"/>
      <c r="D10" s="219"/>
      <c r="E10" s="219"/>
      <c r="F10" s="219"/>
      <c r="G10" s="219"/>
    </row>
  </sheetData>
  <sheetProtection/>
  <mergeCells count="9">
    <mergeCell ref="A10:G10"/>
    <mergeCell ref="A1:G1"/>
    <mergeCell ref="A4:G4"/>
    <mergeCell ref="B6:B7"/>
    <mergeCell ref="C6:C7"/>
    <mergeCell ref="D6:D7"/>
    <mergeCell ref="E6:F6"/>
    <mergeCell ref="G6:G7"/>
    <mergeCell ref="A2:AH2"/>
  </mergeCells>
  <hyperlinks>
    <hyperlink ref="A1:G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10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32.140625" style="157" customWidth="1"/>
    <col min="2" max="4" width="15.7109375" style="118" customWidth="1"/>
    <col min="5" max="6" width="18.57421875" style="118" customWidth="1"/>
    <col min="7" max="7" width="15.7109375" style="118" customWidth="1"/>
    <col min="8" max="16384" width="11.421875" style="157" customWidth="1"/>
  </cols>
  <sheetData>
    <row r="1" spans="1:7" ht="12.75">
      <c r="A1" s="215" t="s">
        <v>265</v>
      </c>
      <c r="B1" s="230"/>
      <c r="C1" s="230"/>
      <c r="D1" s="230"/>
      <c r="E1" s="230"/>
      <c r="F1" s="230"/>
      <c r="G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7" s="138" customFormat="1" ht="12.75">
      <c r="A4" s="229" t="s">
        <v>30</v>
      </c>
      <c r="B4" s="229"/>
      <c r="C4" s="229"/>
      <c r="D4" s="229"/>
      <c r="E4" s="229"/>
      <c r="F4" s="229"/>
      <c r="G4" s="229"/>
    </row>
    <row r="5" spans="1:7" s="138" customFormat="1" ht="12.75">
      <c r="A5" s="27"/>
      <c r="B5" s="29"/>
      <c r="C5" s="29"/>
      <c r="D5" s="27"/>
      <c r="E5" s="29"/>
      <c r="F5" s="29"/>
      <c r="G5" s="29"/>
    </row>
    <row r="6" spans="1:7" s="156" customFormat="1" ht="12.75">
      <c r="A6" s="108"/>
      <c r="B6" s="241" t="s">
        <v>235</v>
      </c>
      <c r="C6" s="241" t="s">
        <v>236</v>
      </c>
      <c r="D6" s="241" t="s">
        <v>237</v>
      </c>
      <c r="E6" s="250" t="s">
        <v>238</v>
      </c>
      <c r="F6" s="250"/>
      <c r="G6" s="243" t="s">
        <v>239</v>
      </c>
    </row>
    <row r="7" spans="1:7" s="156" customFormat="1" ht="38.25">
      <c r="A7" s="109" t="s">
        <v>74</v>
      </c>
      <c r="B7" s="242"/>
      <c r="C7" s="242"/>
      <c r="D7" s="242"/>
      <c r="E7" s="6" t="s">
        <v>240</v>
      </c>
      <c r="F7" s="77" t="s">
        <v>241</v>
      </c>
      <c r="G7" s="244"/>
    </row>
    <row r="8" spans="1:7" ht="12.75">
      <c r="A8" s="59" t="s">
        <v>227</v>
      </c>
      <c r="B8" s="133">
        <v>3064</v>
      </c>
      <c r="C8" s="133">
        <v>-2401</v>
      </c>
      <c r="D8" s="159">
        <v>663</v>
      </c>
      <c r="E8" s="8"/>
      <c r="F8" s="204">
        <v>-453</v>
      </c>
      <c r="G8" s="204">
        <v>210</v>
      </c>
    </row>
    <row r="9" spans="1:8" s="166" customFormat="1" ht="12.75">
      <c r="A9" s="23" t="s">
        <v>228</v>
      </c>
      <c r="B9" s="135">
        <v>3305</v>
      </c>
      <c r="C9" s="135">
        <v>-2665</v>
      </c>
      <c r="D9" s="175">
        <v>640</v>
      </c>
      <c r="E9" s="175">
        <v>-53</v>
      </c>
      <c r="F9" s="205">
        <v>-526</v>
      </c>
      <c r="G9" s="205">
        <v>61</v>
      </c>
      <c r="H9" s="157"/>
    </row>
    <row r="10" spans="1:7" ht="12.75">
      <c r="A10" s="218" t="s">
        <v>264</v>
      </c>
      <c r="B10" s="219"/>
      <c r="C10" s="219"/>
      <c r="D10" s="219"/>
      <c r="E10" s="219"/>
      <c r="F10" s="219"/>
      <c r="G10" s="219"/>
    </row>
  </sheetData>
  <sheetProtection/>
  <mergeCells count="9">
    <mergeCell ref="A10:G10"/>
    <mergeCell ref="A1:G1"/>
    <mergeCell ref="A4:G4"/>
    <mergeCell ref="B6:B7"/>
    <mergeCell ref="C6:C7"/>
    <mergeCell ref="D6:D7"/>
    <mergeCell ref="E6:F6"/>
    <mergeCell ref="G6:G7"/>
    <mergeCell ref="A2:AH2"/>
  </mergeCells>
  <hyperlinks>
    <hyperlink ref="A1:G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37.140625" style="138" customWidth="1"/>
    <col min="2" max="11" width="8.57421875" style="138" customWidth="1"/>
    <col min="12" max="12" width="1.421875" style="138" customWidth="1"/>
    <col min="13" max="16384" width="11.421875" style="138" customWidth="1"/>
  </cols>
  <sheetData>
    <row r="1" spans="1:12" ht="12.75">
      <c r="A1" s="215" t="s">
        <v>265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21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4" spans="1:12" ht="16.5" customHeight="1">
      <c r="A4" s="225" t="s">
        <v>35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7"/>
    </row>
    <row r="5" spans="1:12" ht="16.5" customHeight="1">
      <c r="A5" s="27" t="s">
        <v>276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1" ht="12.75">
      <c r="A6" s="27"/>
      <c r="B6" s="29"/>
      <c r="C6" s="29"/>
      <c r="D6" s="29"/>
      <c r="E6" s="29"/>
      <c r="F6" s="28"/>
      <c r="G6" s="28"/>
      <c r="H6" s="28"/>
      <c r="I6" s="28"/>
      <c r="J6" s="28"/>
      <c r="K6" s="28"/>
    </row>
    <row r="7" spans="1:12" ht="26.25" customHeight="1">
      <c r="A7" s="40"/>
      <c r="B7" s="220" t="s">
        <v>64</v>
      </c>
      <c r="C7" s="221"/>
      <c r="D7" s="220" t="s">
        <v>65</v>
      </c>
      <c r="E7" s="220"/>
      <c r="F7" s="220" t="s">
        <v>66</v>
      </c>
      <c r="G7" s="221"/>
      <c r="H7" s="221" t="s">
        <v>67</v>
      </c>
      <c r="I7" s="221"/>
      <c r="J7" s="221" t="s">
        <v>68</v>
      </c>
      <c r="K7" s="221"/>
      <c r="L7" s="139"/>
    </row>
    <row r="8" spans="1:12" ht="12.75">
      <c r="A8" s="41" t="s">
        <v>55</v>
      </c>
      <c r="B8" s="143">
        <v>2013</v>
      </c>
      <c r="C8" s="144">
        <v>2012</v>
      </c>
      <c r="D8" s="143">
        <v>2013</v>
      </c>
      <c r="E8" s="144">
        <v>2012</v>
      </c>
      <c r="F8" s="143">
        <v>2013</v>
      </c>
      <c r="G8" s="144">
        <v>2012</v>
      </c>
      <c r="H8" s="143">
        <v>2013</v>
      </c>
      <c r="I8" s="144">
        <v>2012</v>
      </c>
      <c r="J8" s="143">
        <v>2013</v>
      </c>
      <c r="K8" s="144">
        <v>2012</v>
      </c>
      <c r="L8" s="140"/>
    </row>
    <row r="9" spans="1:12" ht="12.75">
      <c r="A9" s="42" t="s">
        <v>56</v>
      </c>
      <c r="B9" s="152">
        <v>0.1</v>
      </c>
      <c r="C9" s="153">
        <v>0.2</v>
      </c>
      <c r="D9" s="152">
        <v>0.5</v>
      </c>
      <c r="E9" s="153">
        <v>0.8</v>
      </c>
      <c r="F9" s="152">
        <v>7.7</v>
      </c>
      <c r="G9" s="154">
        <v>6.8</v>
      </c>
      <c r="H9" s="43" t="s">
        <v>273</v>
      </c>
      <c r="I9" s="44" t="s">
        <v>273</v>
      </c>
      <c r="J9" s="152">
        <v>8.3</v>
      </c>
      <c r="K9" s="154">
        <v>7.8</v>
      </c>
      <c r="L9" s="150"/>
    </row>
    <row r="10" spans="1:12" ht="12.75">
      <c r="A10" s="45" t="s">
        <v>69</v>
      </c>
      <c r="B10" s="145">
        <v>16.9</v>
      </c>
      <c r="C10" s="147">
        <v>17.8</v>
      </c>
      <c r="D10" s="145">
        <v>22.4</v>
      </c>
      <c r="E10" s="147">
        <v>22.4</v>
      </c>
      <c r="F10" s="145">
        <v>57.4</v>
      </c>
      <c r="G10" s="147">
        <v>54.3</v>
      </c>
      <c r="H10" s="33" t="s">
        <v>273</v>
      </c>
      <c r="I10" s="35" t="s">
        <v>273</v>
      </c>
      <c r="J10" s="145">
        <v>96.7</v>
      </c>
      <c r="K10" s="146">
        <v>94.5</v>
      </c>
      <c r="L10" s="141"/>
    </row>
    <row r="11" spans="1:12" ht="12.75">
      <c r="A11" s="45" t="s">
        <v>70</v>
      </c>
      <c r="B11" s="145">
        <v>8.2</v>
      </c>
      <c r="C11" s="147">
        <v>8.1</v>
      </c>
      <c r="D11" s="145">
        <v>7.8</v>
      </c>
      <c r="E11" s="147">
        <v>7</v>
      </c>
      <c r="F11" s="145">
        <v>1.1</v>
      </c>
      <c r="G11" s="35" t="s">
        <v>273</v>
      </c>
      <c r="H11" s="33" t="s">
        <v>273</v>
      </c>
      <c r="I11" s="35" t="s">
        <v>273</v>
      </c>
      <c r="J11" s="145">
        <v>17.1</v>
      </c>
      <c r="K11" s="146">
        <v>15.1</v>
      </c>
      <c r="L11" s="141"/>
    </row>
    <row r="12" spans="1:12" ht="12.75">
      <c r="A12" s="45" t="s">
        <v>71</v>
      </c>
      <c r="B12" s="145">
        <v>12.6</v>
      </c>
      <c r="C12" s="147">
        <v>12.9</v>
      </c>
      <c r="D12" s="145">
        <v>22.8</v>
      </c>
      <c r="E12" s="147">
        <v>23</v>
      </c>
      <c r="F12" s="33" t="s">
        <v>273</v>
      </c>
      <c r="G12" s="35" t="s">
        <v>273</v>
      </c>
      <c r="H12" s="33" t="s">
        <v>273</v>
      </c>
      <c r="I12" s="35" t="s">
        <v>273</v>
      </c>
      <c r="J12" s="145">
        <v>35.4</v>
      </c>
      <c r="K12" s="146">
        <v>35.9</v>
      </c>
      <c r="L12" s="141"/>
    </row>
    <row r="13" spans="1:12" ht="12.75">
      <c r="A13" s="45" t="s">
        <v>61</v>
      </c>
      <c r="B13" s="145">
        <v>6.1</v>
      </c>
      <c r="C13" s="147">
        <v>5.9</v>
      </c>
      <c r="D13" s="145">
        <v>6.8</v>
      </c>
      <c r="E13" s="147">
        <v>6.7</v>
      </c>
      <c r="F13" s="145">
        <v>4.3</v>
      </c>
      <c r="G13" s="147">
        <v>4.5</v>
      </c>
      <c r="H13" s="33" t="s">
        <v>273</v>
      </c>
      <c r="I13" s="35" t="s">
        <v>273</v>
      </c>
      <c r="J13" s="145">
        <v>17.2</v>
      </c>
      <c r="K13" s="146">
        <v>17.1</v>
      </c>
      <c r="L13" s="141"/>
    </row>
    <row r="14" spans="1:12" ht="12.75">
      <c r="A14" s="45" t="s">
        <v>72</v>
      </c>
      <c r="B14" s="145">
        <v>0.1</v>
      </c>
      <c r="C14" s="147">
        <v>0.1</v>
      </c>
      <c r="D14" s="33" t="s">
        <v>273</v>
      </c>
      <c r="E14" s="35" t="s">
        <v>273</v>
      </c>
      <c r="F14" s="145">
        <v>1.4</v>
      </c>
      <c r="G14" s="147">
        <v>1.3</v>
      </c>
      <c r="H14" s="33" t="s">
        <v>273</v>
      </c>
      <c r="I14" s="35" t="s">
        <v>273</v>
      </c>
      <c r="J14" s="145">
        <v>1.5</v>
      </c>
      <c r="K14" s="146">
        <v>1.4</v>
      </c>
      <c r="L14" s="141"/>
    </row>
    <row r="15" spans="1:12" ht="12.75">
      <c r="A15" s="45" t="s">
        <v>73</v>
      </c>
      <c r="B15" s="33" t="s">
        <v>273</v>
      </c>
      <c r="C15" s="35" t="s">
        <v>273</v>
      </c>
      <c r="D15" s="145">
        <v>15.6</v>
      </c>
      <c r="E15" s="147">
        <v>23.1</v>
      </c>
      <c r="F15" s="33" t="s">
        <v>273</v>
      </c>
      <c r="G15" s="35" t="s">
        <v>273</v>
      </c>
      <c r="H15" s="145">
        <v>8.1</v>
      </c>
      <c r="I15" s="147">
        <v>13.4</v>
      </c>
      <c r="J15" s="145">
        <v>23.7</v>
      </c>
      <c r="K15" s="146">
        <v>36.5</v>
      </c>
      <c r="L15" s="141"/>
    </row>
    <row r="16" spans="1:12" ht="14.25">
      <c r="A16" s="37" t="s">
        <v>242</v>
      </c>
      <c r="B16" s="148">
        <v>44.1</v>
      </c>
      <c r="C16" s="149">
        <v>45</v>
      </c>
      <c r="D16" s="148">
        <v>75.9</v>
      </c>
      <c r="E16" s="149">
        <v>83</v>
      </c>
      <c r="F16" s="148">
        <v>71.9</v>
      </c>
      <c r="G16" s="149">
        <v>66.9</v>
      </c>
      <c r="H16" s="148">
        <v>8.1</v>
      </c>
      <c r="I16" s="155">
        <v>13.4</v>
      </c>
      <c r="J16" s="148">
        <v>200</v>
      </c>
      <c r="K16" s="149">
        <v>208.3</v>
      </c>
      <c r="L16" s="151"/>
    </row>
    <row r="17" spans="1:11" ht="12.75">
      <c r="A17" s="226" t="s">
        <v>266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</row>
  </sheetData>
  <sheetProtection/>
  <mergeCells count="9">
    <mergeCell ref="A17:K17"/>
    <mergeCell ref="A1:L1"/>
    <mergeCell ref="A4:L4"/>
    <mergeCell ref="B7:C7"/>
    <mergeCell ref="D7:E7"/>
    <mergeCell ref="F7:G7"/>
    <mergeCell ref="H7:I7"/>
    <mergeCell ref="J7:K7"/>
    <mergeCell ref="A2:U2"/>
  </mergeCells>
  <hyperlinks>
    <hyperlink ref="A1:K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zoomScalePageLayoutView="0" workbookViewId="0" topLeftCell="A1">
      <selection activeCell="B9" sqref="B9:I15"/>
    </sheetView>
  </sheetViews>
  <sheetFormatPr defaultColWidth="11.421875" defaultRowHeight="12.75"/>
  <cols>
    <col min="1" max="1" width="37.140625" style="138" customWidth="1"/>
    <col min="2" max="9" width="8.57421875" style="138" customWidth="1"/>
    <col min="10" max="16384" width="11.421875" style="138" customWidth="1"/>
  </cols>
  <sheetData>
    <row r="1" spans="1:9" ht="12.75">
      <c r="A1" s="215" t="s">
        <v>265</v>
      </c>
      <c r="B1" s="215"/>
      <c r="C1" s="215"/>
      <c r="D1" s="215"/>
      <c r="E1" s="215"/>
      <c r="F1" s="215"/>
      <c r="G1" s="215"/>
      <c r="H1" s="215"/>
      <c r="I1" s="215"/>
    </row>
    <row r="2" spans="1:23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4" spans="1:9" ht="16.5" customHeight="1">
      <c r="A4" s="228" t="s">
        <v>36</v>
      </c>
      <c r="B4" s="225"/>
      <c r="C4" s="225"/>
      <c r="D4" s="225"/>
      <c r="E4" s="225"/>
      <c r="F4" s="225"/>
      <c r="G4" s="225"/>
      <c r="H4" s="225"/>
      <c r="I4" s="225"/>
    </row>
    <row r="5" spans="1:9" ht="16.5" customHeight="1">
      <c r="A5" s="27" t="s">
        <v>276</v>
      </c>
      <c r="B5" s="209"/>
      <c r="C5" s="209"/>
      <c r="D5" s="209"/>
      <c r="E5" s="209"/>
      <c r="F5" s="209"/>
      <c r="G5" s="209"/>
      <c r="H5" s="209"/>
      <c r="I5" s="209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27" customHeight="1">
      <c r="A7" s="40"/>
      <c r="B7" s="220" t="s">
        <v>64</v>
      </c>
      <c r="C7" s="221"/>
      <c r="D7" s="220" t="s">
        <v>65</v>
      </c>
      <c r="E7" s="220"/>
      <c r="F7" s="220" t="s">
        <v>66</v>
      </c>
      <c r="G7" s="221"/>
      <c r="H7" s="220" t="s">
        <v>68</v>
      </c>
      <c r="I7" s="221"/>
    </row>
    <row r="8" spans="1:9" ht="12.75">
      <c r="A8" s="41" t="s">
        <v>55</v>
      </c>
      <c r="B8" s="143">
        <v>2013</v>
      </c>
      <c r="C8" s="144">
        <v>2012</v>
      </c>
      <c r="D8" s="143">
        <v>2013</v>
      </c>
      <c r="E8" s="144">
        <v>2012</v>
      </c>
      <c r="F8" s="143">
        <v>2013</v>
      </c>
      <c r="G8" s="144">
        <v>2012</v>
      </c>
      <c r="H8" s="143">
        <v>2013</v>
      </c>
      <c r="I8" s="144">
        <v>2012</v>
      </c>
    </row>
    <row r="9" spans="1:9" ht="12.75">
      <c r="A9" s="46" t="s">
        <v>69</v>
      </c>
      <c r="B9" s="152">
        <v>19.5</v>
      </c>
      <c r="C9" s="154">
        <v>18.6</v>
      </c>
      <c r="D9" s="152">
        <v>15.4</v>
      </c>
      <c r="E9" s="154">
        <v>13</v>
      </c>
      <c r="F9" s="152">
        <v>26.3</v>
      </c>
      <c r="G9" s="154">
        <v>14</v>
      </c>
      <c r="H9" s="152">
        <v>61.2</v>
      </c>
      <c r="I9" s="154">
        <v>45.6</v>
      </c>
    </row>
    <row r="10" spans="1:9" ht="12.75">
      <c r="A10" s="45" t="s">
        <v>70</v>
      </c>
      <c r="B10" s="145">
        <v>29.6</v>
      </c>
      <c r="C10" s="146">
        <v>24.5</v>
      </c>
      <c r="D10" s="145">
        <v>30.3</v>
      </c>
      <c r="E10" s="146">
        <v>30.3</v>
      </c>
      <c r="F10" s="33" t="s">
        <v>273</v>
      </c>
      <c r="G10" s="34" t="s">
        <v>273</v>
      </c>
      <c r="H10" s="145">
        <v>59.9</v>
      </c>
      <c r="I10" s="146">
        <v>54.8</v>
      </c>
    </row>
    <row r="11" spans="1:9" ht="12.75">
      <c r="A11" s="45" t="s">
        <v>71</v>
      </c>
      <c r="B11" s="145">
        <v>30.9</v>
      </c>
      <c r="C11" s="146">
        <v>29.2</v>
      </c>
      <c r="D11" s="145">
        <v>1.5</v>
      </c>
      <c r="E11" s="146">
        <v>1.7</v>
      </c>
      <c r="F11" s="33" t="s">
        <v>273</v>
      </c>
      <c r="G11" s="34" t="s">
        <v>273</v>
      </c>
      <c r="H11" s="145">
        <v>32.4</v>
      </c>
      <c r="I11" s="146">
        <v>30.9</v>
      </c>
    </row>
    <row r="12" spans="1:9" ht="12.75">
      <c r="A12" s="45" t="s">
        <v>61</v>
      </c>
      <c r="B12" s="145">
        <v>12.6</v>
      </c>
      <c r="C12" s="146">
        <v>13.3</v>
      </c>
      <c r="D12" s="145">
        <v>22.1</v>
      </c>
      <c r="E12" s="146">
        <v>19</v>
      </c>
      <c r="F12" s="145">
        <v>1.4</v>
      </c>
      <c r="G12" s="146">
        <v>11.2</v>
      </c>
      <c r="H12" s="145">
        <v>36.1</v>
      </c>
      <c r="I12" s="146">
        <v>43.5</v>
      </c>
    </row>
    <row r="13" spans="1:9" ht="12.75">
      <c r="A13" s="45" t="s">
        <v>243</v>
      </c>
      <c r="B13" s="33" t="s">
        <v>273</v>
      </c>
      <c r="C13" s="34" t="s">
        <v>273</v>
      </c>
      <c r="D13" s="145">
        <v>3.8</v>
      </c>
      <c r="E13" s="146">
        <v>1.1</v>
      </c>
      <c r="F13" s="145">
        <v>10.2</v>
      </c>
      <c r="G13" s="146">
        <v>10.3</v>
      </c>
      <c r="H13" s="145">
        <v>14</v>
      </c>
      <c r="I13" s="146">
        <v>11.4</v>
      </c>
    </row>
    <row r="14" spans="1:9" ht="12.75">
      <c r="A14" s="45" t="s">
        <v>73</v>
      </c>
      <c r="B14" s="33" t="s">
        <v>273</v>
      </c>
      <c r="C14" s="34" t="s">
        <v>273</v>
      </c>
      <c r="D14" s="145">
        <v>14.2</v>
      </c>
      <c r="E14" s="146">
        <v>10.1</v>
      </c>
      <c r="F14" s="145">
        <v>18.8</v>
      </c>
      <c r="G14" s="146">
        <v>7.3</v>
      </c>
      <c r="H14" s="145">
        <v>33</v>
      </c>
      <c r="I14" s="146">
        <v>17.4</v>
      </c>
    </row>
    <row r="15" spans="1:9" ht="12.75">
      <c r="A15" s="37" t="s">
        <v>54</v>
      </c>
      <c r="B15" s="148">
        <v>92.6</v>
      </c>
      <c r="C15" s="149">
        <v>85.6</v>
      </c>
      <c r="D15" s="148">
        <v>87.4</v>
      </c>
      <c r="E15" s="149">
        <v>75.2</v>
      </c>
      <c r="F15" s="148">
        <v>56.7</v>
      </c>
      <c r="G15" s="149">
        <v>42.8</v>
      </c>
      <c r="H15" s="148">
        <v>236.7</v>
      </c>
      <c r="I15" s="149">
        <v>203.6</v>
      </c>
    </row>
  </sheetData>
  <sheetProtection/>
  <mergeCells count="7">
    <mergeCell ref="A1:I1"/>
    <mergeCell ref="A4:I4"/>
    <mergeCell ref="B7:C7"/>
    <mergeCell ref="D7:E7"/>
    <mergeCell ref="F7:G7"/>
    <mergeCell ref="H7:I7"/>
    <mergeCell ref="A2:W2"/>
  </mergeCells>
  <hyperlinks>
    <hyperlink ref="A1:I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showGridLines="0" zoomScalePageLayoutView="0" workbookViewId="0" topLeftCell="A1">
      <selection activeCell="B7" sqref="B7:E18"/>
    </sheetView>
  </sheetViews>
  <sheetFormatPr defaultColWidth="11.421875" defaultRowHeight="12.75"/>
  <cols>
    <col min="1" max="1" width="42.8515625" style="157" customWidth="1"/>
    <col min="2" max="4" width="10.7109375" style="118" customWidth="1"/>
    <col min="5" max="5" width="10.851562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7" s="138" customFormat="1" ht="12.75">
      <c r="A4" s="229" t="s">
        <v>5</v>
      </c>
      <c r="B4" s="229"/>
      <c r="C4" s="229"/>
      <c r="D4" s="229"/>
      <c r="E4" s="229"/>
      <c r="F4" s="137"/>
      <c r="G4" s="137"/>
    </row>
    <row r="5" spans="1:7" s="138" customFormat="1" ht="12.75">
      <c r="A5" s="27"/>
      <c r="B5" s="29"/>
      <c r="C5" s="29"/>
      <c r="D5" s="27"/>
      <c r="E5" s="29"/>
      <c r="F5" s="137"/>
      <c r="G5" s="137"/>
    </row>
    <row r="6" spans="1:52" s="156" customFormat="1" ht="25.5">
      <c r="A6" s="47" t="s">
        <v>74</v>
      </c>
      <c r="B6" s="5" t="s">
        <v>277</v>
      </c>
      <c r="C6" s="6" t="s">
        <v>278</v>
      </c>
      <c r="D6" s="6" t="s">
        <v>31</v>
      </c>
      <c r="E6" s="6" t="s">
        <v>32</v>
      </c>
      <c r="AA6" s="157"/>
      <c r="AZ6" s="157"/>
    </row>
    <row r="7" spans="1:5" ht="12.75">
      <c r="A7" s="49" t="s">
        <v>56</v>
      </c>
      <c r="B7" s="158">
        <v>1276</v>
      </c>
      <c r="C7" s="159">
        <v>1215</v>
      </c>
      <c r="D7" s="120">
        <v>5</v>
      </c>
      <c r="E7" s="133">
        <v>1626</v>
      </c>
    </row>
    <row r="8" spans="1:5" ht="12.75">
      <c r="A8" s="50" t="s">
        <v>69</v>
      </c>
      <c r="B8" s="123">
        <v>19056</v>
      </c>
      <c r="C8" s="124">
        <v>17452</v>
      </c>
      <c r="D8" s="122">
        <v>9.19092367636947</v>
      </c>
      <c r="E8" s="124">
        <v>23710</v>
      </c>
    </row>
    <row r="9" spans="1:5" ht="12.75">
      <c r="A9" s="50" t="s">
        <v>70</v>
      </c>
      <c r="B9" s="123">
        <v>4631</v>
      </c>
      <c r="C9" s="124">
        <v>4038</v>
      </c>
      <c r="D9" s="122">
        <v>14.685487865279843</v>
      </c>
      <c r="E9" s="124">
        <v>5863</v>
      </c>
    </row>
    <row r="10" spans="1:5" ht="12.75">
      <c r="A10" s="50" t="s">
        <v>71</v>
      </c>
      <c r="B10" s="123">
        <v>6439</v>
      </c>
      <c r="C10" s="124">
        <v>6161</v>
      </c>
      <c r="D10" s="122">
        <v>4.512254504138938</v>
      </c>
      <c r="E10" s="124">
        <v>8708</v>
      </c>
    </row>
    <row r="11" spans="1:5" ht="12.75">
      <c r="A11" s="51" t="s">
        <v>61</v>
      </c>
      <c r="B11" s="123">
        <v>3563</v>
      </c>
      <c r="C11" s="124">
        <v>3729</v>
      </c>
      <c r="D11" s="122">
        <v>-4.45159560203808</v>
      </c>
      <c r="E11" s="124">
        <v>5274</v>
      </c>
    </row>
    <row r="12" spans="1:5" ht="12.75">
      <c r="A12" s="50" t="s">
        <v>72</v>
      </c>
      <c r="B12" s="125">
        <v>274</v>
      </c>
      <c r="C12" s="128">
        <v>286</v>
      </c>
      <c r="D12" s="122">
        <v>-4.195804195804196</v>
      </c>
      <c r="E12" s="128">
        <v>387</v>
      </c>
    </row>
    <row r="13" spans="1:5" ht="12.75">
      <c r="A13" s="50" t="s">
        <v>243</v>
      </c>
      <c r="B13" s="125">
        <v>1364</v>
      </c>
      <c r="C13" s="124">
        <v>1405</v>
      </c>
      <c r="D13" s="122">
        <v>-2.9181494661921707</v>
      </c>
      <c r="E13" s="124">
        <v>1848</v>
      </c>
    </row>
    <row r="14" spans="1:5" ht="12.75">
      <c r="A14" s="50" t="s">
        <v>73</v>
      </c>
      <c r="B14" s="123">
        <v>3222</v>
      </c>
      <c r="C14" s="124">
        <v>3991</v>
      </c>
      <c r="D14" s="122">
        <v>-19.268353796041094</v>
      </c>
      <c r="E14" s="124">
        <v>5698</v>
      </c>
    </row>
    <row r="15" spans="1:5" ht="12.75">
      <c r="A15" s="50" t="s">
        <v>75</v>
      </c>
      <c r="B15" s="125">
        <v>61</v>
      </c>
      <c r="C15" s="128">
        <v>81</v>
      </c>
      <c r="D15" s="122">
        <v>-24.7</v>
      </c>
      <c r="E15" s="128">
        <v>113</v>
      </c>
    </row>
    <row r="16" spans="1:5" ht="12.75">
      <c r="A16" s="52" t="s">
        <v>54</v>
      </c>
      <c r="B16" s="160">
        <v>39886</v>
      </c>
      <c r="C16" s="161">
        <v>38358</v>
      </c>
      <c r="D16" s="162">
        <v>3.9835236456541008</v>
      </c>
      <c r="E16" s="161">
        <v>53227</v>
      </c>
    </row>
    <row r="17" spans="1:5" ht="12.75">
      <c r="A17" s="13" t="s">
        <v>76</v>
      </c>
      <c r="B17" s="123">
        <v>1913</v>
      </c>
      <c r="C17" s="163">
        <v>1715</v>
      </c>
      <c r="D17" s="122">
        <v>11.545189504373178</v>
      </c>
      <c r="E17" s="163">
        <v>2456</v>
      </c>
    </row>
    <row r="18" spans="1:5" ht="12.75">
      <c r="A18" s="56" t="s">
        <v>77</v>
      </c>
      <c r="B18" s="164">
        <v>37973</v>
      </c>
      <c r="C18" s="165">
        <v>36643</v>
      </c>
      <c r="D18" s="149">
        <v>3.629615479081953</v>
      </c>
      <c r="E18" s="165">
        <v>50771</v>
      </c>
    </row>
    <row r="19" spans="1:5" ht="12.75">
      <c r="A19" s="226" t="s">
        <v>264</v>
      </c>
      <c r="B19" s="219"/>
      <c r="C19" s="219"/>
      <c r="D19" s="219"/>
      <c r="E19" s="219"/>
    </row>
  </sheetData>
  <sheetProtection/>
  <mergeCells count="4">
    <mergeCell ref="A4:E4"/>
    <mergeCell ref="A19:E19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"/>
  <sheetViews>
    <sheetView showGridLines="0" zoomScalePageLayoutView="0" workbookViewId="0" topLeftCell="A1">
      <selection activeCell="B7" sqref="B7:E27"/>
    </sheetView>
  </sheetViews>
  <sheetFormatPr defaultColWidth="11.421875" defaultRowHeight="12.75"/>
  <cols>
    <col min="1" max="1" width="42.8515625" style="157" customWidth="1"/>
    <col min="2" max="4" width="10.7109375" style="118" customWidth="1"/>
    <col min="5" max="5" width="10.851562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7" s="138" customFormat="1" ht="12.75">
      <c r="A4" s="229" t="s">
        <v>6</v>
      </c>
      <c r="B4" s="229"/>
      <c r="C4" s="229"/>
      <c r="D4" s="229"/>
      <c r="E4" s="229"/>
      <c r="F4" s="137"/>
      <c r="G4" s="137"/>
    </row>
    <row r="5" spans="1:7" s="138" customFormat="1" ht="12.75">
      <c r="A5" s="27"/>
      <c r="B5" s="29"/>
      <c r="C5" s="29"/>
      <c r="D5" s="27"/>
      <c r="E5" s="29"/>
      <c r="F5" s="137"/>
      <c r="G5" s="137"/>
    </row>
    <row r="6" spans="1:52" s="156" customFormat="1" ht="25.5">
      <c r="A6" s="47" t="s">
        <v>74</v>
      </c>
      <c r="B6" s="5" t="s">
        <v>277</v>
      </c>
      <c r="C6" s="6" t="s">
        <v>278</v>
      </c>
      <c r="D6" s="6" t="s">
        <v>31</v>
      </c>
      <c r="E6" s="6" t="s">
        <v>32</v>
      </c>
      <c r="AA6" s="157"/>
      <c r="AZ6" s="157"/>
    </row>
    <row r="7" spans="1:5" ht="12.75">
      <c r="A7" s="49" t="s">
        <v>78</v>
      </c>
      <c r="B7" s="132">
        <v>25966</v>
      </c>
      <c r="C7" s="133">
        <v>25405</v>
      </c>
      <c r="D7" s="120">
        <v>2.2082267270222395</v>
      </c>
      <c r="E7" s="133">
        <v>34256</v>
      </c>
    </row>
    <row r="8" spans="1:5" ht="12.75">
      <c r="A8" s="57" t="s">
        <v>57</v>
      </c>
      <c r="B8" s="12"/>
      <c r="C8" s="11"/>
      <c r="D8" s="11"/>
      <c r="E8" s="11"/>
    </row>
    <row r="9" spans="1:5" ht="12.75">
      <c r="A9" s="57" t="s">
        <v>69</v>
      </c>
      <c r="B9" s="123">
        <v>15428</v>
      </c>
      <c r="C9" s="124">
        <v>14516</v>
      </c>
      <c r="D9" s="122">
        <v>6.282722513089005</v>
      </c>
      <c r="E9" s="124">
        <v>19173</v>
      </c>
    </row>
    <row r="10" spans="1:5" ht="12.75">
      <c r="A10" s="57" t="s">
        <v>70</v>
      </c>
      <c r="B10" s="123">
        <v>1729</v>
      </c>
      <c r="C10" s="124">
        <v>1545</v>
      </c>
      <c r="D10" s="122">
        <v>11.909385113268609</v>
      </c>
      <c r="E10" s="124">
        <v>2144</v>
      </c>
    </row>
    <row r="11" spans="1:5" ht="12.75">
      <c r="A11" s="57" t="s">
        <v>71</v>
      </c>
      <c r="B11" s="123">
        <v>4455</v>
      </c>
      <c r="C11" s="124">
        <v>4443</v>
      </c>
      <c r="D11" s="122">
        <v>0.2700877785280216</v>
      </c>
      <c r="E11" s="124">
        <v>6107</v>
      </c>
    </row>
    <row r="12" spans="1:5" ht="12.75">
      <c r="A12" s="57" t="s">
        <v>61</v>
      </c>
      <c r="B12" s="123">
        <v>1703</v>
      </c>
      <c r="C12" s="124">
        <v>1764</v>
      </c>
      <c r="D12" s="122">
        <v>-3.458049886621315</v>
      </c>
      <c r="E12" s="124">
        <v>2391</v>
      </c>
    </row>
    <row r="13" spans="1:5" ht="12.75">
      <c r="A13" s="57" t="s">
        <v>73</v>
      </c>
      <c r="B13" s="123">
        <v>2006</v>
      </c>
      <c r="C13" s="124">
        <v>2621</v>
      </c>
      <c r="D13" s="122">
        <v>-23.464326592903472</v>
      </c>
      <c r="E13" s="124">
        <v>3707</v>
      </c>
    </row>
    <row r="14" spans="1:5" ht="12.75">
      <c r="A14" s="50" t="s">
        <v>79</v>
      </c>
      <c r="B14" s="123">
        <v>10397</v>
      </c>
      <c r="C14" s="124">
        <v>9326</v>
      </c>
      <c r="D14" s="122">
        <v>11.484023161055115</v>
      </c>
      <c r="E14" s="124">
        <v>14222</v>
      </c>
    </row>
    <row r="15" spans="1:5" ht="12.75">
      <c r="A15" s="57" t="s">
        <v>57</v>
      </c>
      <c r="B15" s="12"/>
      <c r="C15" s="11"/>
      <c r="D15" s="11"/>
      <c r="E15" s="11"/>
    </row>
    <row r="16" spans="1:5" ht="12.75">
      <c r="A16" s="57" t="s">
        <v>69</v>
      </c>
      <c r="B16" s="123">
        <v>2859</v>
      </c>
      <c r="C16" s="124">
        <v>2251</v>
      </c>
      <c r="D16" s="122">
        <v>27.010217681030653</v>
      </c>
      <c r="E16" s="124">
        <v>3553</v>
      </c>
    </row>
    <row r="17" spans="1:5" ht="12.75">
      <c r="A17" s="57" t="s">
        <v>70</v>
      </c>
      <c r="B17" s="123">
        <v>2763</v>
      </c>
      <c r="C17" s="124">
        <v>2373</v>
      </c>
      <c r="D17" s="122">
        <v>16.43489254108723</v>
      </c>
      <c r="E17" s="124">
        <v>3551</v>
      </c>
    </row>
    <row r="18" spans="1:5" ht="12.75">
      <c r="A18" s="57" t="s">
        <v>71</v>
      </c>
      <c r="B18" s="123">
        <v>1585</v>
      </c>
      <c r="C18" s="124">
        <v>1401</v>
      </c>
      <c r="D18" s="122">
        <v>13.133476088508209</v>
      </c>
      <c r="E18" s="124">
        <v>2188</v>
      </c>
    </row>
    <row r="19" spans="1:5" ht="12.75">
      <c r="A19" s="57" t="s">
        <v>61</v>
      </c>
      <c r="B19" s="123">
        <v>1777</v>
      </c>
      <c r="C19" s="124">
        <v>1878</v>
      </c>
      <c r="D19" s="122">
        <v>-5.378061767838125</v>
      </c>
      <c r="E19" s="124">
        <v>2761</v>
      </c>
    </row>
    <row r="20" spans="1:5" ht="12.75">
      <c r="A20" s="57" t="s">
        <v>243</v>
      </c>
      <c r="B20" s="125">
        <v>335</v>
      </c>
      <c r="C20" s="128">
        <v>341</v>
      </c>
      <c r="D20" s="122">
        <v>-1.7595307917888565</v>
      </c>
      <c r="E20" s="128">
        <v>469</v>
      </c>
    </row>
    <row r="21" spans="1:5" s="166" customFormat="1" ht="12.75">
      <c r="A21" s="57" t="s">
        <v>73</v>
      </c>
      <c r="B21" s="125">
        <v>1076</v>
      </c>
      <c r="C21" s="128">
        <v>1079</v>
      </c>
      <c r="D21" s="122">
        <v>-0.27803521779425394</v>
      </c>
      <c r="E21" s="124">
        <v>1697</v>
      </c>
    </row>
    <row r="22" spans="1:5" ht="12.75">
      <c r="A22" s="50" t="s">
        <v>80</v>
      </c>
      <c r="B22" s="125">
        <v>1019</v>
      </c>
      <c r="C22" s="128">
        <v>1269</v>
      </c>
      <c r="D22" s="122">
        <v>-19.70055161544523</v>
      </c>
      <c r="E22" s="124">
        <v>1540</v>
      </c>
    </row>
    <row r="23" spans="1:5" ht="12.75">
      <c r="A23" s="57" t="s">
        <v>57</v>
      </c>
      <c r="B23" s="12"/>
      <c r="C23" s="11"/>
      <c r="D23" s="11"/>
      <c r="E23" s="11"/>
    </row>
    <row r="24" spans="1:5" s="167" customFormat="1" ht="12.75">
      <c r="A24" s="57" t="s">
        <v>243</v>
      </c>
      <c r="B24" s="125">
        <v>967</v>
      </c>
      <c r="C24" s="128">
        <v>998</v>
      </c>
      <c r="D24" s="122">
        <v>-3.106212424849699</v>
      </c>
      <c r="E24" s="124">
        <v>1289</v>
      </c>
    </row>
    <row r="25" spans="1:5" ht="12.75">
      <c r="A25" s="15" t="s">
        <v>73</v>
      </c>
      <c r="B25" s="125">
        <v>52</v>
      </c>
      <c r="C25" s="168">
        <v>271</v>
      </c>
      <c r="D25" s="122">
        <v>-80.81180811808119</v>
      </c>
      <c r="E25" s="168">
        <v>251</v>
      </c>
    </row>
    <row r="26" spans="1:5" ht="12.75">
      <c r="A26" s="13" t="s">
        <v>81</v>
      </c>
      <c r="B26" s="123">
        <v>2504</v>
      </c>
      <c r="C26" s="163">
        <v>2358</v>
      </c>
      <c r="D26" s="122">
        <v>6.191687871077184</v>
      </c>
      <c r="E26" s="163">
        <v>3209</v>
      </c>
    </row>
    <row r="27" spans="1:5" ht="12.75">
      <c r="A27" s="56" t="s">
        <v>54</v>
      </c>
      <c r="B27" s="164">
        <v>39886</v>
      </c>
      <c r="C27" s="165">
        <v>38358</v>
      </c>
      <c r="D27" s="149">
        <v>3.9835236456541008</v>
      </c>
      <c r="E27" s="165">
        <v>53227</v>
      </c>
    </row>
    <row r="28" spans="1:5" ht="12.75">
      <c r="A28" s="226" t="s">
        <v>264</v>
      </c>
      <c r="B28" s="219"/>
      <c r="C28" s="219"/>
      <c r="D28" s="219"/>
      <c r="E28" s="219"/>
    </row>
  </sheetData>
  <sheetProtection/>
  <mergeCells count="4">
    <mergeCell ref="A4:E4"/>
    <mergeCell ref="A28:E28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"/>
  <sheetViews>
    <sheetView showGridLines="0" zoomScalePageLayoutView="0" workbookViewId="0" topLeftCell="A1">
      <selection activeCell="B7" sqref="B7:E14"/>
    </sheetView>
  </sheetViews>
  <sheetFormatPr defaultColWidth="11.421875" defaultRowHeight="12.75"/>
  <cols>
    <col min="1" max="1" width="42.8515625" style="157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7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49" s="156" customFormat="1" ht="25.5">
      <c r="A6" s="47" t="s">
        <v>74</v>
      </c>
      <c r="B6" s="5" t="s">
        <v>277</v>
      </c>
      <c r="C6" s="6" t="s">
        <v>278</v>
      </c>
      <c r="D6" s="6" t="s">
        <v>31</v>
      </c>
      <c r="E6" s="6" t="s">
        <v>32</v>
      </c>
      <c r="X6" s="157"/>
      <c r="AW6" s="157"/>
    </row>
    <row r="7" spans="1:5" ht="12.75">
      <c r="A7" s="49" t="s">
        <v>56</v>
      </c>
      <c r="B7" s="132">
        <v>6444</v>
      </c>
      <c r="C7" s="133">
        <v>7061</v>
      </c>
      <c r="D7" s="120">
        <v>-8.72397677382807</v>
      </c>
      <c r="E7" s="133">
        <v>9605</v>
      </c>
    </row>
    <row r="8" spans="1:5" ht="12.75">
      <c r="A8" s="50" t="s">
        <v>69</v>
      </c>
      <c r="B8" s="125">
        <v>866</v>
      </c>
      <c r="C8" s="124">
        <v>1523</v>
      </c>
      <c r="D8" s="122">
        <v>-43.13854235062377</v>
      </c>
      <c r="E8" s="124">
        <v>2020</v>
      </c>
    </row>
    <row r="9" spans="1:5" ht="12.75">
      <c r="A9" s="50" t="s">
        <v>70</v>
      </c>
      <c r="B9" s="125">
        <v>179</v>
      </c>
      <c r="C9" s="128">
        <v>14</v>
      </c>
      <c r="D9" s="11" t="s">
        <v>273</v>
      </c>
      <c r="E9" s="128">
        <v>13</v>
      </c>
    </row>
    <row r="10" spans="1:5" ht="12.75">
      <c r="A10" s="51" t="s">
        <v>71</v>
      </c>
      <c r="B10" s="125">
        <v>195</v>
      </c>
      <c r="C10" s="128">
        <v>239</v>
      </c>
      <c r="D10" s="122">
        <v>-18.410041841004183</v>
      </c>
      <c r="E10" s="128">
        <v>227</v>
      </c>
    </row>
    <row r="11" spans="1:5" ht="12.75">
      <c r="A11" s="51" t="s">
        <v>61</v>
      </c>
      <c r="B11" s="125">
        <v>220</v>
      </c>
      <c r="C11" s="128">
        <v>387</v>
      </c>
      <c r="D11" s="122">
        <v>-43.15245478036176</v>
      </c>
      <c r="E11" s="128">
        <v>502</v>
      </c>
    </row>
    <row r="12" spans="1:5" ht="12.75">
      <c r="A12" s="51" t="s">
        <v>72</v>
      </c>
      <c r="B12" s="125">
        <v>380</v>
      </c>
      <c r="C12" s="128">
        <v>309</v>
      </c>
      <c r="D12" s="122">
        <v>22.97734627831715</v>
      </c>
      <c r="E12" s="128">
        <v>491</v>
      </c>
    </row>
    <row r="13" spans="1:5" ht="12.75">
      <c r="A13" s="51" t="s">
        <v>243</v>
      </c>
      <c r="B13" s="125">
        <v>176</v>
      </c>
      <c r="C13" s="128">
        <v>93</v>
      </c>
      <c r="D13" s="122">
        <v>89.24731182795699</v>
      </c>
      <c r="E13" s="128">
        <v>143</v>
      </c>
    </row>
    <row r="14" spans="1:5" ht="12.75">
      <c r="A14" s="58" t="s">
        <v>73</v>
      </c>
      <c r="B14" s="134">
        <v>15768</v>
      </c>
      <c r="C14" s="135">
        <v>15346</v>
      </c>
      <c r="D14" s="136">
        <v>2.7499022546591947</v>
      </c>
      <c r="E14" s="135">
        <v>25738</v>
      </c>
    </row>
    <row r="15" spans="1:5" ht="12.75">
      <c r="A15" s="226" t="s">
        <v>264</v>
      </c>
      <c r="B15" s="219"/>
      <c r="C15" s="219"/>
      <c r="D15" s="219"/>
      <c r="E15" s="219"/>
    </row>
  </sheetData>
  <sheetProtection/>
  <mergeCells count="4">
    <mergeCell ref="A4:E4"/>
    <mergeCell ref="A15:E15"/>
    <mergeCell ref="A1:E1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16"/>
  <sheetViews>
    <sheetView showGridLines="0" zoomScalePageLayoutView="0" workbookViewId="0" topLeftCell="A1">
      <selection activeCell="E21" sqref="E20:E21"/>
    </sheetView>
  </sheetViews>
  <sheetFormatPr defaultColWidth="11.421875" defaultRowHeight="12.75"/>
  <cols>
    <col min="1" max="1" width="42.8515625" style="157" customWidth="1"/>
    <col min="2" max="5" width="10.7109375" style="118" customWidth="1"/>
    <col min="6" max="16384" width="11.421875" style="157" customWidth="1"/>
  </cols>
  <sheetData>
    <row r="1" spans="1:5" ht="12.75">
      <c r="A1" s="215" t="s">
        <v>265</v>
      </c>
      <c r="B1" s="230"/>
      <c r="C1" s="230"/>
      <c r="D1" s="230"/>
      <c r="E1" s="230"/>
    </row>
    <row r="2" spans="1:34" s="116" customFormat="1" ht="15.75" customHeight="1">
      <c r="A2" s="214" t="str">
        <f>eckdaten!A2</f>
        <v>RWE AG Bericht über die ersten 9 Monate 2013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4" spans="1:5" s="138" customFormat="1" ht="12.75">
      <c r="A4" s="229" t="s">
        <v>8</v>
      </c>
      <c r="B4" s="229"/>
      <c r="C4" s="229"/>
      <c r="D4" s="229"/>
      <c r="E4" s="229"/>
    </row>
    <row r="5" spans="1:5" s="138" customFormat="1" ht="12.75">
      <c r="A5" s="27"/>
      <c r="B5" s="29"/>
      <c r="C5" s="29"/>
      <c r="D5" s="27"/>
      <c r="E5" s="29"/>
    </row>
    <row r="6" spans="1:50" s="156" customFormat="1" ht="25.5">
      <c r="A6" s="47" t="s">
        <v>74</v>
      </c>
      <c r="B6" s="5" t="s">
        <v>277</v>
      </c>
      <c r="C6" s="6" t="s">
        <v>278</v>
      </c>
      <c r="D6" s="6" t="s">
        <v>31</v>
      </c>
      <c r="E6" s="6" t="s">
        <v>32</v>
      </c>
      <c r="Y6" s="157"/>
      <c r="AX6" s="157"/>
    </row>
    <row r="7" spans="1:5" ht="14.25">
      <c r="A7" s="49" t="s">
        <v>82</v>
      </c>
      <c r="B7" s="132">
        <v>2895</v>
      </c>
      <c r="C7" s="133">
        <v>3978</v>
      </c>
      <c r="D7" s="120">
        <v>-27.22473604826546</v>
      </c>
      <c r="E7" s="133">
        <v>3845</v>
      </c>
    </row>
    <row r="8" spans="1:5" ht="12.75">
      <c r="A8" s="50" t="s">
        <v>83</v>
      </c>
      <c r="B8" s="125">
        <v>381</v>
      </c>
      <c r="C8" s="128">
        <v>435</v>
      </c>
      <c r="D8" s="122">
        <v>-12.413793103448276</v>
      </c>
      <c r="E8" s="128">
        <v>587</v>
      </c>
    </row>
    <row r="9" spans="1:5" ht="12.75">
      <c r="A9" s="50" t="s">
        <v>84</v>
      </c>
      <c r="B9" s="125">
        <v>-177</v>
      </c>
      <c r="C9" s="128">
        <v>-58</v>
      </c>
      <c r="D9" s="11" t="s">
        <v>273</v>
      </c>
      <c r="E9" s="128">
        <v>-110</v>
      </c>
    </row>
    <row r="10" spans="1:5" ht="12.75">
      <c r="A10" s="50" t="s">
        <v>85</v>
      </c>
      <c r="B10" s="123">
        <v>1527</v>
      </c>
      <c r="C10" s="128">
        <v>251</v>
      </c>
      <c r="D10" s="11" t="s">
        <v>273</v>
      </c>
      <c r="E10" s="124">
        <v>2094</v>
      </c>
    </row>
    <row r="11" spans="1:5" ht="12.75">
      <c r="A11" s="52" t="s">
        <v>10</v>
      </c>
      <c r="B11" s="160">
        <v>4626</v>
      </c>
      <c r="C11" s="161">
        <v>4606</v>
      </c>
      <c r="D11" s="162">
        <v>0.43421623968736434</v>
      </c>
      <c r="E11" s="161">
        <v>6416</v>
      </c>
    </row>
    <row r="12" spans="1:5" ht="12.75">
      <c r="A12" s="50" t="s">
        <v>86</v>
      </c>
      <c r="B12" s="123">
        <v>2085</v>
      </c>
      <c r="C12" s="124">
        <v>2112</v>
      </c>
      <c r="D12" s="122">
        <v>-1.278409090909091</v>
      </c>
      <c r="E12" s="124">
        <v>2898</v>
      </c>
    </row>
    <row r="13" spans="1:5" s="166" customFormat="1" ht="12.75">
      <c r="A13" s="56" t="s">
        <v>9</v>
      </c>
      <c r="B13" s="164">
        <v>6711</v>
      </c>
      <c r="C13" s="165">
        <v>6718</v>
      </c>
      <c r="D13" s="149">
        <v>-0.10419767788032153</v>
      </c>
      <c r="E13" s="165">
        <v>9314</v>
      </c>
    </row>
    <row r="14" spans="1:5" ht="12.75">
      <c r="A14" s="218" t="s">
        <v>354</v>
      </c>
      <c r="B14" s="219"/>
      <c r="C14" s="219"/>
      <c r="D14" s="219"/>
      <c r="E14" s="219"/>
    </row>
    <row r="15" spans="1:5" ht="12.75">
      <c r="A15" s="212" t="s">
        <v>264</v>
      </c>
      <c r="B15" s="213"/>
      <c r="C15" s="213"/>
      <c r="D15" s="213"/>
      <c r="E15" s="213"/>
    </row>
    <row r="16" spans="1:5" ht="12.75">
      <c r="A16" s="212" t="s">
        <v>264</v>
      </c>
      <c r="B16" s="213"/>
      <c r="C16" s="213"/>
      <c r="D16" s="213"/>
      <c r="E16" s="213"/>
    </row>
  </sheetData>
  <sheetProtection/>
  <mergeCells count="6">
    <mergeCell ref="A15:E15"/>
    <mergeCell ref="A16:E16"/>
    <mergeCell ref="A1:E1"/>
    <mergeCell ref="A4:E4"/>
    <mergeCell ref="A14:E14"/>
    <mergeCell ref="A2:AH2"/>
  </mergeCells>
  <hyperlinks>
    <hyperlink ref="A1:E1" location="Index!A1" display="Zurück zum Index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 AG Bericht über das zweite Quartal 2013</dc:title>
  <dc:subject>2013_Q2</dc:subject>
  <dc:creator>Briemle, Jens-Philipp</dc:creator>
  <cp:keywords/>
  <dc:description/>
  <cp:lastModifiedBy>Briemle, Jens-Philipp</cp:lastModifiedBy>
  <dcterms:created xsi:type="dcterms:W3CDTF">2013-08-13T08:20:14Z</dcterms:created>
  <dcterms:modified xsi:type="dcterms:W3CDTF">2013-11-13T14:48:14Z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